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mnav\OneDrive\2019-2020\2019-2020\Refusjon,tildeling av praksis\"/>
    </mc:Choice>
  </mc:AlternateContent>
  <bookViews>
    <workbookView xWindow="0" yWindow="0" windowWidth="28800" windowHeight="16365"/>
  </bookViews>
  <sheets>
    <sheet name="Framside" sheetId="11" r:id="rId1"/>
    <sheet name="Samla refusjon  " sheetId="2" r:id="rId2"/>
    <sheet name="Praksislærar1" sheetId="1" r:id="rId3"/>
    <sheet name="Praksislærar2" sheetId="9" r:id="rId4"/>
    <sheet name="Praksislærar3" sheetId="6" r:id="rId5"/>
    <sheet name="Praksislærar4" sheetId="10" r:id="rId6"/>
    <sheet name="Praksislærar5" sheetId="5" r:id="rId7"/>
  </sheets>
  <calcPr calcId="162913"/>
</workbook>
</file>

<file path=xl/calcChain.xml><?xml version="1.0" encoding="utf-8"?>
<calcChain xmlns="http://schemas.openxmlformats.org/spreadsheetml/2006/main">
  <c r="C15" i="2" l="1"/>
  <c r="H24" i="5"/>
  <c r="H23" i="5"/>
  <c r="G18" i="5"/>
  <c r="G13" i="5"/>
  <c r="G12" i="5"/>
  <c r="C4" i="5"/>
  <c r="C3" i="5"/>
  <c r="H24" i="10"/>
  <c r="H23" i="10"/>
  <c r="G18" i="10"/>
  <c r="G13" i="10"/>
  <c r="G12" i="10"/>
  <c r="C4" i="10"/>
  <c r="C3" i="10"/>
  <c r="H24" i="6"/>
  <c r="H23" i="6"/>
  <c r="G18" i="6"/>
  <c r="G13" i="6"/>
  <c r="G12" i="6"/>
  <c r="C4" i="6"/>
  <c r="C3" i="6"/>
  <c r="H24" i="9"/>
  <c r="H23" i="9"/>
  <c r="G18" i="9"/>
  <c r="G13" i="9"/>
  <c r="G12" i="9"/>
  <c r="C4" i="9"/>
  <c r="C3" i="9"/>
  <c r="G10" i="2"/>
  <c r="G11" i="2" s="1"/>
  <c r="H23" i="1"/>
  <c r="H24" i="1"/>
  <c r="G12" i="1"/>
  <c r="G13" i="1"/>
  <c r="G18" i="1"/>
  <c r="C1" i="2"/>
  <c r="C1" i="5" s="1"/>
  <c r="C17" i="2"/>
  <c r="C16" i="2"/>
  <c r="C14" i="2"/>
  <c r="C4" i="1"/>
  <c r="C3" i="1"/>
  <c r="C13" i="2"/>
  <c r="C2" i="2"/>
  <c r="C2" i="10" s="1"/>
  <c r="G14" i="5" l="1"/>
  <c r="H26" i="5" s="1"/>
  <c r="C1" i="9"/>
  <c r="C2" i="6"/>
  <c r="C1" i="10"/>
  <c r="C2" i="5"/>
  <c r="G14" i="9"/>
  <c r="H26" i="9" s="1"/>
  <c r="G14" i="6"/>
  <c r="H26" i="6" s="1"/>
  <c r="H28" i="6" s="1"/>
  <c r="G14" i="10"/>
  <c r="H26" i="10" s="1"/>
  <c r="H28" i="10" s="1"/>
  <c r="C2" i="9"/>
  <c r="C1" i="6"/>
  <c r="H28" i="5"/>
  <c r="H28" i="9"/>
  <c r="G14" i="1"/>
  <c r="H26" i="1" s="1"/>
  <c r="H28" i="1" s="1"/>
  <c r="H29" i="1" s="1"/>
  <c r="H30" i="1" s="1"/>
  <c r="G13" i="2" s="1"/>
  <c r="C1" i="1"/>
  <c r="C2" i="1"/>
  <c r="C31" i="2"/>
  <c r="H29" i="5" l="1"/>
  <c r="H30" i="5" s="1"/>
  <c r="G17" i="2" s="1"/>
  <c r="H29" i="10"/>
  <c r="H30" i="10" s="1"/>
  <c r="G16" i="2" s="1"/>
  <c r="H29" i="6"/>
  <c r="H30" i="6" s="1"/>
  <c r="G15" i="2" s="1"/>
  <c r="H29" i="9"/>
  <c r="H30" i="9" s="1"/>
  <c r="G14" i="2" s="1"/>
  <c r="G18" i="2" l="1"/>
  <c r="G21" i="2" s="1"/>
  <c r="G24" i="2" s="1"/>
  <c r="G25" i="2" s="1"/>
  <c r="G27" i="2" l="1"/>
  <c r="G31" i="2" s="1"/>
  <c r="A38" i="11" s="1"/>
</calcChain>
</file>

<file path=xl/comments1.xml><?xml version="1.0" encoding="utf-8"?>
<comments xmlns="http://schemas.openxmlformats.org/spreadsheetml/2006/main">
  <authors>
    <author>TOREIK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>Hugs:</t>
        </r>
        <r>
          <rPr>
            <sz val="8"/>
            <color indexed="81"/>
            <rFont val="Tahoma"/>
            <family val="2"/>
          </rPr>
          <t xml:space="preserve">
Skjemaet må skrivast ut, underskrivast og sendast i posten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Reknearket godtek berre komma mellom sifra. Dersom ein legg inn punktum, vil reknearket tolke dette som ein tekst, og følgjande kode vil i staden komme fram: #VERDI.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
Ved to studentar i same periode kan ein ikkje føre på dobbelt tal veker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Namnet på øvingslærar kjem opp automatisk her når ein har fylt inn arka bak (ØVL1, ØVL2…osb)
Sjå døme ved å klikke nedst til venstre i skjermbiletet.
</t>
        </r>
      </text>
    </comment>
  </commentList>
</comments>
</file>

<file path=xl/comments2.xml><?xml version="1.0" encoding="utf-8"?>
<comments xmlns="http://schemas.openxmlformats.org/spreadsheetml/2006/main">
  <authors>
    <author>heidis</author>
    <author>TOREIK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Sjå merkn 1)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Sjå merkn 2)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Sjå merkn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Sjå merkn 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Sjå merkn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10"/>
            <color indexed="81"/>
            <rFont val="Tahoma"/>
            <family val="2"/>
          </rPr>
          <t xml:space="preserve">OBSOBSOBSOBSOBSOBSOBS </t>
        </r>
        <r>
          <rPr>
            <sz val="10"/>
            <color indexed="81"/>
            <rFont val="Tahoma"/>
            <family val="2"/>
          </rPr>
          <t>Denne summen vert betalt ut ein  gong pr år</t>
        </r>
        <r>
          <rPr>
            <sz val="8"/>
            <color indexed="81"/>
            <rFont val="Tahoma"/>
            <family val="2"/>
          </rPr>
          <t xml:space="preserve">
Dokumentasjon på slik kompetanse må styrar sende til HSF v praksiskoordinator.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Sjå merkn 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sz val="10"/>
            <color indexed="81"/>
            <rFont val="Tahoma"/>
            <family val="2"/>
          </rPr>
          <t>Denne summen går direkte til praksisslærar som løn for øvingsoppdraget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 shapeId="0">
      <text>
        <r>
          <rPr>
            <sz val="10"/>
            <color indexed="81"/>
            <rFont val="Tahoma"/>
            <family val="2"/>
          </rPr>
          <t>Denne "potten" disp barnehagen. Kan td vere  løn til praksislærar for meirarbeid i samband m praksisoppdraget, (rettleiing, rapportskriving mm) eller  vikarutgifter dersom praksislærar har vore på samarbeidsmøte med HSF.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Sjå merkn 7)
</t>
        </r>
      </text>
    </comment>
  </commentList>
</comments>
</file>

<file path=xl/comments3.xml><?xml version="1.0" encoding="utf-8"?>
<comments xmlns="http://schemas.openxmlformats.org/spreadsheetml/2006/main">
  <authors>
    <author>heidis</author>
    <author>TOREIK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Sjå merkn 1)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Sjå merkn 2)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Sjå merkn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Sjå merkn 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Sjå merkn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10"/>
            <color indexed="81"/>
            <rFont val="Tahoma"/>
            <family val="2"/>
          </rPr>
          <t xml:space="preserve">OBSOBSOBSOBSOBSOBSOBS </t>
        </r>
        <r>
          <rPr>
            <sz val="10"/>
            <color indexed="81"/>
            <rFont val="Tahoma"/>
            <family val="2"/>
          </rPr>
          <t>Denne summen vert betalt ut ein  gong pr år</t>
        </r>
        <r>
          <rPr>
            <sz val="8"/>
            <color indexed="81"/>
            <rFont val="Tahoma"/>
            <family val="2"/>
          </rPr>
          <t xml:space="preserve">
Dokumentasjon på slik kompetanse må styrar sende til HSF v praksiskoordinator.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Sjå merkn 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sz val="10"/>
            <color indexed="81"/>
            <rFont val="Tahoma"/>
            <family val="2"/>
          </rPr>
          <t>Denne summen går direkte til praksisslærar som løn for øvingsoppdraget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 shapeId="0">
      <text>
        <r>
          <rPr>
            <sz val="10"/>
            <color indexed="81"/>
            <rFont val="Tahoma"/>
            <family val="2"/>
          </rPr>
          <t>Denne "potten" disp barnehagen. Kan td vere  løn til praksislærar for meirarbeid i samband m praksisoppdraget, (rettleiing, rapportskriving mm) eller  vikarutgifter dersom praksislærar har vore på samarbeidsmøte med HSF.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Sjå merkn 7)
</t>
        </r>
      </text>
    </comment>
  </commentList>
</comments>
</file>

<file path=xl/comments4.xml><?xml version="1.0" encoding="utf-8"?>
<comments xmlns="http://schemas.openxmlformats.org/spreadsheetml/2006/main">
  <authors>
    <author>heidis</author>
    <author>TOREIK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Sjå merkn 1)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Sjå merkn 2)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Sjå merkn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Sjå merkn 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Sjå merkn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10"/>
            <color indexed="81"/>
            <rFont val="Tahoma"/>
            <family val="2"/>
          </rPr>
          <t xml:space="preserve">OBSOBSOBSOBSOBSOBSOBS </t>
        </r>
        <r>
          <rPr>
            <sz val="10"/>
            <color indexed="81"/>
            <rFont val="Tahoma"/>
            <family val="2"/>
          </rPr>
          <t>Denne summen vert betalt ut ein  gong pr år</t>
        </r>
        <r>
          <rPr>
            <sz val="8"/>
            <color indexed="81"/>
            <rFont val="Tahoma"/>
            <family val="2"/>
          </rPr>
          <t xml:space="preserve">
Dokumentasjon på slik kompetanse må styrar sende til HSF v praksiskoordinator.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Sjå merkn 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sz val="10"/>
            <color indexed="81"/>
            <rFont val="Tahoma"/>
            <family val="2"/>
          </rPr>
          <t>Denne summen går direkte til praksisslærar som løn for øvingsoppdraget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 shapeId="0">
      <text>
        <r>
          <rPr>
            <sz val="10"/>
            <color indexed="81"/>
            <rFont val="Tahoma"/>
            <family val="2"/>
          </rPr>
          <t>Denne "potten" disp barnehagen. Kan td vere  løn til praksislærar for meirarbeid i samband m praksisoppdraget, (rettleiing, rapportskriving mm) eller  vikarutgifter dersom praksislærar har vore på samarbeidsmøte med HSF.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Sjå merkn 7)
</t>
        </r>
      </text>
    </comment>
  </commentList>
</comments>
</file>

<file path=xl/comments5.xml><?xml version="1.0" encoding="utf-8"?>
<comments xmlns="http://schemas.openxmlformats.org/spreadsheetml/2006/main">
  <authors>
    <author>heidis</author>
    <author>TOREIK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Sjå merkn 1)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Sjå merkn 2)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Sjå merkn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Sjå merkn 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Sjå merkn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10"/>
            <color indexed="81"/>
            <rFont val="Tahoma"/>
            <family val="2"/>
          </rPr>
          <t xml:space="preserve">OBSOBSOBSOBSOBSOBSOBS </t>
        </r>
        <r>
          <rPr>
            <sz val="10"/>
            <color indexed="81"/>
            <rFont val="Tahoma"/>
            <family val="2"/>
          </rPr>
          <t>Denne summen vert betalt ut ein  gong pr år</t>
        </r>
        <r>
          <rPr>
            <sz val="8"/>
            <color indexed="81"/>
            <rFont val="Tahoma"/>
            <family val="2"/>
          </rPr>
          <t xml:space="preserve">
Dokumentasjon på slik kompetanse må styrar sende til HSF v praksiskoordinator.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Sjå merkn 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sz val="10"/>
            <color indexed="81"/>
            <rFont val="Tahoma"/>
            <family val="2"/>
          </rPr>
          <t>Denne summen går direkte til praksisslærar som løn for øvingsoppdraget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 shapeId="0">
      <text>
        <r>
          <rPr>
            <sz val="10"/>
            <color indexed="81"/>
            <rFont val="Tahoma"/>
            <family val="2"/>
          </rPr>
          <t>Denne "potten" disp barnehagen. Kan td vere  løn til praksislærar for meirarbeid i samband m praksisoppdraget, (rettleiing, rapportskriving mm) eller  vikarutgifter dersom praksislærar har vore på samarbeidsmøte med HSF.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Sjå merkn 7)
</t>
        </r>
      </text>
    </comment>
  </commentList>
</comments>
</file>

<file path=xl/comments6.xml><?xml version="1.0" encoding="utf-8"?>
<comments xmlns="http://schemas.openxmlformats.org/spreadsheetml/2006/main">
  <authors>
    <author>heidis</author>
    <author>TOREIK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Sjå merkn 1)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Sjå merkn 2)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Sjå merkn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Sjå merkn 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Sjå merkn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10"/>
            <color indexed="81"/>
            <rFont val="Tahoma"/>
            <family val="2"/>
          </rPr>
          <t xml:space="preserve">OBSOBSOBSOBSOBSOBSOBS </t>
        </r>
        <r>
          <rPr>
            <sz val="10"/>
            <color indexed="81"/>
            <rFont val="Tahoma"/>
            <family val="2"/>
          </rPr>
          <t>Denne summen vert betalt ut ein  gong pr år</t>
        </r>
        <r>
          <rPr>
            <sz val="8"/>
            <color indexed="81"/>
            <rFont val="Tahoma"/>
            <family val="2"/>
          </rPr>
          <t xml:space="preserve">
Dokumentasjon på slik kompetanse må styrar sende til HSF v praksiskoordinator.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Sjå merkn 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sz val="10"/>
            <color indexed="81"/>
            <rFont val="Tahoma"/>
            <family val="2"/>
          </rPr>
          <t>Denne summen går direkte til praksisslærar som løn for øvingsoppdraget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1" shapeId="0">
      <text>
        <r>
          <rPr>
            <sz val="10"/>
            <color indexed="81"/>
            <rFont val="Tahoma"/>
            <family val="2"/>
          </rPr>
          <t>Denne "potten" disp barnehagen. Kan td vere  løn til praksislærar for meirarbeid i samband m praksisoppdraget, (rettleiing, rapportskriving mm) eller  vikarutgifter dersom praksislærar har vore på samarbeidsmøte med HSF.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Sjå merkn 7)
</t>
        </r>
      </text>
    </comment>
  </commentList>
</comments>
</file>

<file path=xl/sharedStrings.xml><?xml version="1.0" encoding="utf-8"?>
<sst xmlns="http://schemas.openxmlformats.org/spreadsheetml/2006/main" count="359" uniqueCount="105">
  <si>
    <t>Refusjonskrav frå:</t>
  </si>
  <si>
    <t xml:space="preserve">Periode: </t>
  </si>
  <si>
    <t>namn</t>
  </si>
  <si>
    <t xml:space="preserve">Lønsplassering: </t>
  </si>
  <si>
    <t>kr</t>
  </si>
  <si>
    <t>Grunnlag for arbeidsgjevaravgift:</t>
  </si>
  <si>
    <t xml:space="preserve">Arbeidsgjevaravgift: </t>
  </si>
  <si>
    <t xml:space="preserve">Dato: </t>
  </si>
  <si>
    <t>barnehage</t>
  </si>
  <si>
    <t xml:space="preserve">v/Styrar </t>
  </si>
  <si>
    <t xml:space="preserve">Tal veker med studentar: </t>
  </si>
  <si>
    <t xml:space="preserve">som gjev løn pr time: </t>
  </si>
  <si>
    <t xml:space="preserve"> </t>
  </si>
  <si>
    <t>timar</t>
  </si>
  <si>
    <t>ved/styrar:</t>
  </si>
  <si>
    <t>Tal veker med 1 student à 5t i veka</t>
  </si>
  <si>
    <t>Tal veker med 2 student à 7,5 t i veka</t>
  </si>
  <si>
    <t>gir eit timetal perioden:</t>
  </si>
  <si>
    <t>samla timetal</t>
  </si>
  <si>
    <t xml:space="preserve">Refusjonskrav frå  </t>
  </si>
  <si>
    <t>Adresse:</t>
  </si>
  <si>
    <t xml:space="preserve">Ein nyttar berre dei gule felta ved registrering.  </t>
  </si>
  <si>
    <t>Forklaring:</t>
  </si>
  <si>
    <t>Avsett tid til arb.oppg knytt til praksis (120t/år for 16 v/2 stud og 80t/år for 16 v/1 stud) (timetal*timeløn)</t>
  </si>
  <si>
    <t xml:space="preserve">Sum </t>
  </si>
  <si>
    <r>
      <t xml:space="preserve">Ferietillegg: </t>
    </r>
    <r>
      <rPr>
        <b/>
        <sz val="11"/>
        <rFont val="Arial"/>
        <family val="2"/>
      </rPr>
      <t>12 %</t>
    </r>
    <r>
      <rPr>
        <sz val="11"/>
        <rFont val="Arial"/>
        <family val="2"/>
      </rPr>
      <t xml:space="preserve"> under 60 år og </t>
    </r>
    <r>
      <rPr>
        <b/>
        <sz val="11"/>
        <rFont val="Arial"/>
        <family val="2"/>
      </rPr>
      <t>14,3%</t>
    </r>
    <r>
      <rPr>
        <sz val="11"/>
        <rFont val="Arial"/>
        <family val="2"/>
      </rPr>
      <t xml:space="preserve"> over 60 år</t>
    </r>
  </si>
  <si>
    <t xml:space="preserve">skal leggjast på løna til øvl for eigen private pensjonsordning </t>
  </si>
  <si>
    <t>Dersom barnehagen har pensjonsordning for tilsette, vert</t>
  </si>
  <si>
    <t>arbeidsgjevars del av pensjonsordning refundert (skriv %-sats)</t>
  </si>
  <si>
    <t xml:space="preserve">(fyll inn rett sats for vedkomande kommune:) </t>
  </si>
  <si>
    <r>
      <t xml:space="preserve">eller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(berre eit alternativ)</t>
    </r>
  </si>
  <si>
    <t>vår/haust</t>
  </si>
  <si>
    <t xml:space="preserve">20_ _ . </t>
  </si>
  <si>
    <t>kommune/eigar</t>
  </si>
  <si>
    <t>kommune/barnehageeigar</t>
  </si>
  <si>
    <t xml:space="preserve">For  periode med 1 student; à kr 625,- per veke:       </t>
  </si>
  <si>
    <t>(625*E10)</t>
  </si>
  <si>
    <t>For periode med 2 studentar à kr 1075,- per veke:</t>
  </si>
  <si>
    <t>(1075,-*E11)</t>
  </si>
  <si>
    <t xml:space="preserve">(Dersom ikkje godtgjering vil vera pensjonsgjevande, kjem tillegg på 10% som  </t>
  </si>
  <si>
    <t>Kompensasjon for styrar  per veke barnehagen har studentar, kr:</t>
  </si>
  <si>
    <t>Feriepengar styrar (12% for dei under 60 år, elles 14,3%)</t>
  </si>
  <si>
    <t>Kommune/eigar:</t>
  </si>
  <si>
    <t>Postnr/stad:</t>
  </si>
  <si>
    <t>Bankkonto:</t>
  </si>
  <si>
    <t>Melding til mottakar:</t>
  </si>
  <si>
    <t>Signatur:</t>
  </si>
  <si>
    <t>For Høgskulen</t>
  </si>
  <si>
    <t>Beløp</t>
  </si>
  <si>
    <t>Konto</t>
  </si>
  <si>
    <t>Bud.</t>
  </si>
  <si>
    <t>Prosjekt</t>
  </si>
  <si>
    <t>Attestasjon</t>
  </si>
  <si>
    <t>Dato/namn</t>
  </si>
  <si>
    <t>Tilvising</t>
  </si>
  <si>
    <t>Rekneskap</t>
  </si>
  <si>
    <t>Fyll ut alle gule felt</t>
  </si>
  <si>
    <r>
      <t>b)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studentane har avslutta praksisperioden sin</t>
    </r>
  </si>
  <si>
    <t>Klasse:</t>
  </si>
  <si>
    <t xml:space="preserve">Namn student/ar: </t>
  </si>
  <si>
    <t>Føremål</t>
  </si>
  <si>
    <t xml:space="preserve">Når kravet er fylt ut, sender kommunale praksisbarnehagar kravet vidare til økonomiavdelinga i kommunen. </t>
  </si>
  <si>
    <t>Rutine for innsending av krav:</t>
  </si>
  <si>
    <t>Kommunale bhg:</t>
  </si>
  <si>
    <t xml:space="preserve">Private bhg: </t>
  </si>
  <si>
    <t>sendast til:</t>
  </si>
  <si>
    <t xml:space="preserve">Refusjonskrav skal </t>
  </si>
  <si>
    <t>Praksislærar:</t>
  </si>
  <si>
    <t>Årskompensasjon til praksislærar med 30 stp. rettleiing eller meir</t>
  </si>
  <si>
    <t>Sum refusjon av løn og avsett timeressurs for praksislærar</t>
  </si>
  <si>
    <t>1) Fyll inn studenten sin klasse/årstrinn</t>
  </si>
  <si>
    <t>2)  Skriv inn namn på student</t>
  </si>
  <si>
    <r>
      <t xml:space="preserve">Kompensasjon for </t>
    </r>
    <r>
      <rPr>
        <b/>
        <sz val="11"/>
        <rFont val="Arial"/>
        <family val="2"/>
      </rPr>
      <t xml:space="preserve">godtgjersle </t>
    </r>
    <r>
      <rPr>
        <sz val="11"/>
        <rFont val="Arial"/>
        <family val="2"/>
      </rPr>
      <t>for løn til praksislærar (etter veketal):</t>
    </r>
  </si>
  <si>
    <t xml:space="preserve">Kompensasjon for praksislærar: </t>
  </si>
  <si>
    <t>Dette arket er eit samleark for fleire praksislærarar:  Skriv ut alle utfylte ark og send til fakturaadresse på side 1</t>
  </si>
  <si>
    <t>Sum løn godtgjersle for styrar, praksislærar og løn til vikar</t>
  </si>
  <si>
    <t>Rettleiing til utfylling av ark</t>
  </si>
  <si>
    <t>Innlagte formlar reknar ut, summerer og legg sum refusjon for praksislærar til samleaket (Samla refusjon) for barnehagen</t>
  </si>
  <si>
    <t>3) Skriv inn namn på praksislærar</t>
  </si>
  <si>
    <t>5) Skriv årsløn (netto). Timeløna vert rekna såleis: årsløn/1850 timar</t>
  </si>
  <si>
    <t>7) Legg inn sats for ferietillegg</t>
  </si>
  <si>
    <t xml:space="preserve">Årsløn: </t>
  </si>
  <si>
    <t>4) Skriv tal veker med 1 student og / eller 2 studentar. For 3f-praksis skal det stå 4,6 i feltet</t>
  </si>
  <si>
    <t>Praksislærar 1</t>
  </si>
  <si>
    <t>Praksislærar 2</t>
  </si>
  <si>
    <t>Praksislærar 3</t>
  </si>
  <si>
    <t>Praksislærar 4</t>
  </si>
  <si>
    <t>Praksislærar 5</t>
  </si>
  <si>
    <t>Refusjon for praksis vert betalt ut etter at:</t>
  </si>
  <si>
    <t>6) Før opp kr 2000 dersom praksislærar har 30 studiepoeng (evt 10 vekttal) rettleiing (haust- eller vårrefusjon).NB:  Må alltid dokumenterst ved første gangs utfylling.</t>
  </si>
  <si>
    <t>NB! Fyll berre ut dei gule felta. Gå vidare til arka: Praksislærar1, Praksislærar2..osv. (nede på sida)</t>
  </si>
  <si>
    <t>Refusjonskrav til</t>
  </si>
  <si>
    <t>Refusjonskrav frå</t>
  </si>
  <si>
    <t>For kommunale barnehagar fungerer dette som eit fakturagrunnlag.</t>
  </si>
  <si>
    <t>For private barnehagar er dette ein faktura</t>
  </si>
  <si>
    <t>Elektronisk fakturaadresse: 917641404 Denne skal nyttast!</t>
  </si>
  <si>
    <t>Adressa støttar standarden Elektronisk handelsformat (EHF) jf. Digitaliseringsrundskrivet H-8/18 frå Kommunal- og moderniseringsdepartementet.</t>
  </si>
  <si>
    <t> Viss leverandør ikkje har moglegheit til å sende faktura elektronisk, kan faktura sendast som</t>
  </si>
  <si>
    <t>Høgskulen på Vestlandet</t>
  </si>
  <si>
    <t> eitt vedlegg i PDF-format til e-post faktura@hvl.no</t>
  </si>
  <si>
    <t>Merk: 485014</t>
  </si>
  <si>
    <r>
      <t xml:space="preserve">Kommunen skriv så ut ein faktura og sender </t>
    </r>
    <r>
      <rPr>
        <b/>
        <sz val="8"/>
        <rFont val="Arial"/>
        <family val="2"/>
      </rPr>
      <t>alle</t>
    </r>
    <r>
      <rPr>
        <sz val="8"/>
        <rFont val="Arial"/>
        <family val="2"/>
      </rPr>
      <t xml:space="preserve"> refusjonspapira (excelarka) vidare til HVL</t>
    </r>
  </si>
  <si>
    <r>
      <t xml:space="preserve">Private </t>
    </r>
    <r>
      <rPr>
        <sz val="8"/>
        <rFont val="Arial"/>
        <family val="2"/>
      </rPr>
      <t xml:space="preserve">praksisbarnehagar sender excelarka direkte til HVL </t>
    </r>
  </si>
  <si>
    <r>
      <t>a)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avtale om praksisopplæring er signert og sendt i retur til HVL</t>
    </r>
  </si>
  <si>
    <r>
      <t>c)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praksisvurdering og evalueringsskjema frå praksisbarnehagen er motteke ved HVL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</si>
</sst>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\ %"/>
  </numFmts>
  <fonts count="28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3" fontId="2" fillId="2" borderId="1" xfId="0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 applyFill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/>
    <xf numFmtId="3" fontId="2" fillId="0" borderId="0" xfId="0" applyNumberFormat="1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5" xfId="0" applyBorder="1"/>
    <xf numFmtId="0" fontId="3" fillId="0" borderId="0" xfId="0" applyFont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0" fillId="2" borderId="1" xfId="0" applyFill="1" applyBorder="1"/>
    <xf numFmtId="4" fontId="0" fillId="0" borderId="0" xfId="0" applyNumberFormat="1"/>
    <xf numFmtId="0" fontId="3" fillId="2" borderId="4" xfId="0" applyFont="1" applyFill="1" applyBorder="1"/>
    <xf numFmtId="10" fontId="0" fillId="0" borderId="0" xfId="0" applyNumberFormat="1" applyFill="1" applyBorder="1"/>
    <xf numFmtId="0" fontId="5" fillId="0" borderId="3" xfId="0" applyFont="1" applyBorder="1"/>
    <xf numFmtId="3" fontId="5" fillId="0" borderId="3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4" fontId="2" fillId="0" borderId="1" xfId="0" applyNumberFormat="1" applyFont="1" applyFill="1" applyBorder="1"/>
    <xf numFmtId="0" fontId="5" fillId="0" borderId="4" xfId="0" applyFont="1" applyBorder="1"/>
    <xf numFmtId="0" fontId="6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horizontal="left"/>
    </xf>
    <xf numFmtId="2" fontId="11" fillId="0" borderId="0" xfId="0" applyNumberFormat="1" applyFont="1" applyFill="1"/>
    <xf numFmtId="3" fontId="11" fillId="0" borderId="0" xfId="0" applyNumberFormat="1" applyFont="1"/>
    <xf numFmtId="0" fontId="11" fillId="2" borderId="6" xfId="0" applyFont="1" applyFill="1" applyBorder="1"/>
    <xf numFmtId="164" fontId="11" fillId="0" borderId="0" xfId="0" applyNumberFormat="1" applyFont="1" applyFill="1" applyBorder="1"/>
    <xf numFmtId="164" fontId="11" fillId="0" borderId="0" xfId="0" applyNumberFormat="1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164" fontId="11" fillId="0" borderId="1" xfId="0" applyNumberFormat="1" applyFont="1" applyBorder="1"/>
    <xf numFmtId="3" fontId="11" fillId="0" borderId="0" xfId="0" applyNumberFormat="1" applyFont="1" applyAlignment="1">
      <alignment horizontal="left"/>
    </xf>
    <xf numFmtId="3" fontId="11" fillId="2" borderId="1" xfId="0" applyNumberFormat="1" applyFont="1" applyFill="1" applyBorder="1"/>
    <xf numFmtId="0" fontId="11" fillId="0" borderId="0" xfId="0" applyFont="1" applyAlignment="1">
      <alignment horizontal="center"/>
    </xf>
    <xf numFmtId="3" fontId="11" fillId="0" borderId="7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3" fontId="11" fillId="0" borderId="8" xfId="0" applyNumberFormat="1" applyFont="1" applyBorder="1"/>
    <xf numFmtId="0" fontId="11" fillId="0" borderId="9" xfId="0" applyFont="1" applyBorder="1"/>
    <xf numFmtId="3" fontId="11" fillId="0" borderId="9" xfId="0" applyNumberFormat="1" applyFont="1" applyBorder="1"/>
    <xf numFmtId="0" fontId="11" fillId="0" borderId="9" xfId="0" applyFont="1" applyBorder="1" applyAlignment="1">
      <alignment horizontal="center"/>
    </xf>
    <xf numFmtId="0" fontId="13" fillId="0" borderId="0" xfId="0" applyFont="1"/>
    <xf numFmtId="3" fontId="11" fillId="0" borderId="0" xfId="0" applyNumberFormat="1" applyFont="1" applyFill="1"/>
    <xf numFmtId="0" fontId="0" fillId="0" borderId="7" xfId="0" applyBorder="1"/>
    <xf numFmtId="0" fontId="0" fillId="0" borderId="3" xfId="0" applyFill="1" applyBorder="1"/>
    <xf numFmtId="0" fontId="3" fillId="0" borderId="2" xfId="0" applyFont="1" applyFill="1" applyBorder="1"/>
    <xf numFmtId="0" fontId="12" fillId="0" borderId="9" xfId="0" applyFont="1" applyBorder="1"/>
    <xf numFmtId="0" fontId="8" fillId="3" borderId="1" xfId="0" applyFont="1" applyFill="1" applyBorder="1"/>
    <xf numFmtId="0" fontId="9" fillId="3" borderId="0" xfId="0" applyFont="1" applyFill="1"/>
    <xf numFmtId="0" fontId="7" fillId="3" borderId="0" xfId="0" applyFont="1" applyFill="1" applyBorder="1"/>
    <xf numFmtId="0" fontId="6" fillId="3" borderId="0" xfId="0" applyFont="1" applyFill="1" applyBorder="1"/>
    <xf numFmtId="10" fontId="0" fillId="2" borderId="1" xfId="0" applyNumberFormat="1" applyFill="1" applyBorder="1"/>
    <xf numFmtId="0" fontId="11" fillId="2" borderId="1" xfId="0" applyFont="1" applyFill="1" applyBorder="1"/>
    <xf numFmtId="165" fontId="0" fillId="2" borderId="1" xfId="0" applyNumberFormat="1" applyFill="1" applyBorder="1"/>
    <xf numFmtId="0" fontId="12" fillId="0" borderId="0" xfId="0" applyFont="1"/>
    <xf numFmtId="3" fontId="12" fillId="0" borderId="0" xfId="0" applyNumberFormat="1" applyFont="1"/>
    <xf numFmtId="3" fontId="11" fillId="0" borderId="7" xfId="0" applyNumberFormat="1" applyFont="1" applyFill="1" applyBorder="1"/>
    <xf numFmtId="0" fontId="17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10" fontId="5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5" fillId="0" borderId="2" xfId="0" applyFont="1" applyFill="1" applyBorder="1"/>
    <xf numFmtId="0" fontId="0" fillId="0" borderId="4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8" xfId="0" applyBorder="1"/>
    <xf numFmtId="0" fontId="0" fillId="0" borderId="23" xfId="0" applyBorder="1"/>
    <xf numFmtId="0" fontId="12" fillId="0" borderId="24" xfId="0" applyFont="1" applyBorder="1"/>
    <xf numFmtId="0" fontId="0" fillId="0" borderId="25" xfId="0" applyBorder="1"/>
    <xf numFmtId="0" fontId="0" fillId="0" borderId="26" xfId="0" applyBorder="1"/>
    <xf numFmtId="0" fontId="12" fillId="0" borderId="21" xfId="0" applyFont="1" applyBorder="1"/>
    <xf numFmtId="0" fontId="0" fillId="0" borderId="24" xfId="0" applyBorder="1"/>
    <xf numFmtId="0" fontId="0" fillId="0" borderId="27" xfId="0" applyBorder="1"/>
    <xf numFmtId="0" fontId="0" fillId="0" borderId="9" xfId="0" applyBorder="1"/>
    <xf numFmtId="0" fontId="0" fillId="0" borderId="28" xfId="0" applyBorder="1"/>
    <xf numFmtId="0" fontId="4" fillId="0" borderId="29" xfId="0" applyFont="1" applyBorder="1"/>
    <xf numFmtId="0" fontId="0" fillId="3" borderId="0" xfId="0" applyFill="1"/>
    <xf numFmtId="0" fontId="5" fillId="2" borderId="3" xfId="0" applyFont="1" applyFill="1" applyBorder="1"/>
    <xf numFmtId="10" fontId="11" fillId="2" borderId="1" xfId="0" applyNumberFormat="1" applyFont="1" applyFill="1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left" indent="4"/>
    </xf>
    <xf numFmtId="0" fontId="23" fillId="0" borderId="0" xfId="0" applyFont="1" applyAlignment="1">
      <alignment horizontal="left" indent="2"/>
    </xf>
    <xf numFmtId="0" fontId="23" fillId="4" borderId="0" xfId="0" applyFont="1" applyFill="1" applyAlignment="1">
      <alignment horizontal="left" indent="2"/>
    </xf>
    <xf numFmtId="0" fontId="4" fillId="2" borderId="30" xfId="0" applyFont="1" applyFill="1" applyBorder="1"/>
    <xf numFmtId="0" fontId="4" fillId="2" borderId="17" xfId="0" applyFont="1" applyFill="1" applyBorder="1"/>
    <xf numFmtId="3" fontId="4" fillId="2" borderId="10" xfId="0" applyNumberFormat="1" applyFont="1" applyFill="1" applyBorder="1"/>
    <xf numFmtId="0" fontId="0" fillId="2" borderId="11" xfId="0" applyFill="1" applyBorder="1"/>
    <xf numFmtId="0" fontId="24" fillId="0" borderId="0" xfId="0" applyFont="1"/>
    <xf numFmtId="0" fontId="4" fillId="0" borderId="0" xfId="0" applyFont="1" applyAlignment="1">
      <alignment horizontal="left" indent="4"/>
    </xf>
    <xf numFmtId="0" fontId="4" fillId="5" borderId="0" xfId="0" applyFont="1" applyFill="1"/>
    <xf numFmtId="0" fontId="0" fillId="5" borderId="0" xfId="0" applyFill="1"/>
    <xf numFmtId="0" fontId="4" fillId="6" borderId="0" xfId="0" applyFont="1" applyFill="1"/>
    <xf numFmtId="3" fontId="17" fillId="6" borderId="1" xfId="0" applyNumberFormat="1" applyFont="1" applyFill="1" applyBorder="1"/>
    <xf numFmtId="0" fontId="19" fillId="0" borderId="0" xfId="0" applyFont="1"/>
    <xf numFmtId="3" fontId="0" fillId="0" borderId="21" xfId="0" applyNumberFormat="1" applyBorder="1"/>
    <xf numFmtId="0" fontId="19" fillId="0" borderId="0" xfId="0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28575</xdr:rowOff>
    </xdr:from>
    <xdr:to>
      <xdr:col>2</xdr:col>
      <xdr:colOff>481330</xdr:colOff>
      <xdr:row>5</xdr:row>
      <xdr:rowOff>3175</xdr:rowOff>
    </xdr:to>
    <xdr:pic>
      <xdr:nvPicPr>
        <xdr:cNvPr id="3" name="Bilde 2" descr="hvl-sm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0"/>
          <a:ext cx="1900555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4"/>
  <sheetViews>
    <sheetView tabSelected="1" topLeftCell="A13" workbookViewId="0">
      <selection activeCell="J56" sqref="J56"/>
    </sheetView>
  </sheetViews>
  <sheetFormatPr baseColWidth="10" defaultRowHeight="12.75" x14ac:dyDescent="0.2"/>
  <cols>
    <col min="1" max="1" width="17.85546875" customWidth="1"/>
  </cols>
  <sheetData>
    <row r="6" spans="1:5" x14ac:dyDescent="0.2">
      <c r="A6" s="8" t="s">
        <v>93</v>
      </c>
    </row>
    <row r="7" spans="1:5" x14ac:dyDescent="0.2">
      <c r="A7" s="8" t="s">
        <v>94</v>
      </c>
    </row>
    <row r="9" spans="1:5" ht="15" x14ac:dyDescent="0.25">
      <c r="A9" s="21" t="s">
        <v>91</v>
      </c>
      <c r="B9" s="76" t="s">
        <v>98</v>
      </c>
    </row>
    <row r="10" spans="1:5" ht="15" x14ac:dyDescent="0.25">
      <c r="A10" s="128"/>
      <c r="B10" s="76"/>
    </row>
    <row r="11" spans="1:5" ht="15" x14ac:dyDescent="0.25">
      <c r="B11" s="76"/>
    </row>
    <row r="12" spans="1:5" x14ac:dyDescent="0.2">
      <c r="B12" s="21"/>
    </row>
    <row r="14" spans="1:5" ht="18" x14ac:dyDescent="0.25">
      <c r="A14" s="79"/>
    </row>
    <row r="15" spans="1:5" x14ac:dyDescent="0.2">
      <c r="A15" s="21" t="s">
        <v>92</v>
      </c>
      <c r="B15" s="97"/>
      <c r="C15" s="97"/>
      <c r="D15" s="97"/>
      <c r="E15" s="97"/>
    </row>
    <row r="17" spans="1:6" ht="15" customHeight="1" x14ac:dyDescent="0.2"/>
    <row r="18" spans="1:6" ht="24" customHeight="1" x14ac:dyDescent="0.2">
      <c r="A18" t="s">
        <v>42</v>
      </c>
      <c r="B18" s="97"/>
      <c r="C18" s="97"/>
      <c r="D18" s="97"/>
      <c r="E18" s="97"/>
    </row>
    <row r="19" spans="1:6" ht="29.25" customHeight="1" x14ac:dyDescent="0.2">
      <c r="A19" t="s">
        <v>20</v>
      </c>
      <c r="B19" s="98"/>
      <c r="C19" s="98"/>
      <c r="D19" s="98"/>
      <c r="E19" s="98"/>
    </row>
    <row r="20" spans="1:6" ht="28.5" customHeight="1" x14ac:dyDescent="0.2">
      <c r="A20" t="s">
        <v>43</v>
      </c>
      <c r="B20" s="98"/>
      <c r="C20" s="98"/>
      <c r="D20" s="98"/>
      <c r="E20" s="98"/>
    </row>
    <row r="22" spans="1:6" ht="24" customHeight="1" x14ac:dyDescent="0.2">
      <c r="A22" t="s">
        <v>44</v>
      </c>
      <c r="B22" s="97"/>
      <c r="C22" s="97"/>
      <c r="D22" s="97"/>
    </row>
    <row r="24" spans="1:6" x14ac:dyDescent="0.2">
      <c r="B24" s="99"/>
      <c r="C24" s="99"/>
      <c r="D24" s="99"/>
      <c r="E24" s="99"/>
    </row>
    <row r="25" spans="1:6" x14ac:dyDescent="0.2">
      <c r="A25" t="s">
        <v>45</v>
      </c>
      <c r="B25" s="97"/>
      <c r="C25" s="97"/>
      <c r="D25" s="97"/>
      <c r="E25" s="97"/>
    </row>
    <row r="26" spans="1:6" x14ac:dyDescent="0.2">
      <c r="B26" s="38"/>
      <c r="C26" s="38"/>
      <c r="D26" s="38"/>
      <c r="E26" s="38"/>
    </row>
    <row r="27" spans="1:6" x14ac:dyDescent="0.2">
      <c r="B27" s="38"/>
      <c r="C27" s="38"/>
      <c r="D27" s="38"/>
      <c r="E27" s="38"/>
    </row>
    <row r="28" spans="1:6" x14ac:dyDescent="0.2">
      <c r="B28" s="38"/>
      <c r="C28" s="38"/>
      <c r="D28" s="38"/>
      <c r="E28" s="38"/>
    </row>
    <row r="29" spans="1:6" x14ac:dyDescent="0.2">
      <c r="A29" s="99"/>
      <c r="B29" s="99"/>
      <c r="C29" s="99"/>
      <c r="D29" s="99"/>
      <c r="E29" s="99"/>
      <c r="F29" s="99"/>
    </row>
    <row r="30" spans="1:6" x14ac:dyDescent="0.2">
      <c r="A30" s="97" t="s">
        <v>7</v>
      </c>
      <c r="B30" s="97"/>
      <c r="C30" s="97" t="s">
        <v>46</v>
      </c>
      <c r="D30" s="97"/>
      <c r="E30" s="97"/>
      <c r="F30" s="97"/>
    </row>
    <row r="32" spans="1:6" x14ac:dyDescent="0.2">
      <c r="A32" s="21" t="s">
        <v>56</v>
      </c>
    </row>
    <row r="33" spans="1:6" x14ac:dyDescent="0.2">
      <c r="A33" s="21"/>
    </row>
    <row r="34" spans="1:6" x14ac:dyDescent="0.2">
      <c r="A34" s="21"/>
    </row>
    <row r="35" spans="1:6" ht="13.5" thickBot="1" x14ac:dyDescent="0.25"/>
    <row r="36" spans="1:6" x14ac:dyDescent="0.2">
      <c r="A36" s="114" t="s">
        <v>47</v>
      </c>
      <c r="B36" s="22"/>
      <c r="C36" s="22"/>
      <c r="D36" s="22"/>
      <c r="E36" s="22"/>
      <c r="F36" s="100"/>
    </row>
    <row r="37" spans="1:6" x14ac:dyDescent="0.2">
      <c r="A37" s="101" t="s">
        <v>48</v>
      </c>
      <c r="B37" s="80"/>
      <c r="C37" s="81" t="s">
        <v>49</v>
      </c>
      <c r="D37" s="81" t="s">
        <v>50</v>
      </c>
      <c r="E37" s="81" t="s">
        <v>60</v>
      </c>
      <c r="F37" s="102" t="s">
        <v>51</v>
      </c>
    </row>
    <row r="38" spans="1:6" x14ac:dyDescent="0.2">
      <c r="A38" s="134">
        <f>'Samla refusjon  '!G31</f>
        <v>0</v>
      </c>
      <c r="B38" s="82"/>
      <c r="C38" s="83">
        <v>6754</v>
      </c>
      <c r="D38" s="83"/>
      <c r="E38" s="83"/>
      <c r="F38" s="103"/>
    </row>
    <row r="39" spans="1:6" x14ac:dyDescent="0.2">
      <c r="A39" s="104"/>
      <c r="B39" s="84"/>
      <c r="C39" s="85"/>
      <c r="D39" s="85"/>
      <c r="E39" s="85"/>
      <c r="F39" s="105"/>
    </row>
    <row r="40" spans="1:6" ht="15" customHeight="1" x14ac:dyDescent="0.25">
      <c r="A40" s="106" t="s">
        <v>52</v>
      </c>
      <c r="B40" s="86" t="s">
        <v>53</v>
      </c>
      <c r="C40" s="87"/>
      <c r="D40" s="87"/>
      <c r="E40" s="87"/>
      <c r="F40" s="107"/>
    </row>
    <row r="41" spans="1:6" ht="15" customHeight="1" x14ac:dyDescent="0.2">
      <c r="A41" s="104"/>
      <c r="B41" s="65"/>
      <c r="C41" s="65"/>
      <c r="D41" s="65"/>
      <c r="E41" s="65"/>
      <c r="F41" s="108"/>
    </row>
    <row r="42" spans="1:6" ht="15" customHeight="1" x14ac:dyDescent="0.25">
      <c r="A42" s="109" t="s">
        <v>54</v>
      </c>
      <c r="B42" s="86" t="s">
        <v>53</v>
      </c>
      <c r="C42" s="87"/>
      <c r="D42" s="87"/>
      <c r="E42" s="87"/>
      <c r="F42" s="107"/>
    </row>
    <row r="43" spans="1:6" ht="14.25" customHeight="1" x14ac:dyDescent="0.2">
      <c r="A43" s="104"/>
      <c r="B43" s="65"/>
      <c r="C43" s="65"/>
      <c r="D43" s="65"/>
      <c r="E43" s="65"/>
      <c r="F43" s="108"/>
    </row>
    <row r="44" spans="1:6" x14ac:dyDescent="0.2">
      <c r="A44" s="110" t="s">
        <v>55</v>
      </c>
      <c r="B44" s="87"/>
      <c r="C44" s="87"/>
      <c r="D44" s="87"/>
      <c r="E44" s="87"/>
      <c r="F44" s="107"/>
    </row>
    <row r="45" spans="1:6" ht="13.5" thickBot="1" x14ac:dyDescent="0.25">
      <c r="A45" s="111"/>
      <c r="B45" s="112"/>
      <c r="C45" s="112"/>
      <c r="D45" s="112"/>
      <c r="E45" s="112"/>
      <c r="F45" s="113"/>
    </row>
    <row r="47" spans="1:6" ht="18" x14ac:dyDescent="0.25">
      <c r="A47" s="79" t="s">
        <v>62</v>
      </c>
    </row>
    <row r="48" spans="1:6" ht="15" x14ac:dyDescent="0.25">
      <c r="A48" s="127" t="s">
        <v>63</v>
      </c>
    </row>
    <row r="49" spans="1:8" x14ac:dyDescent="0.2">
      <c r="A49" s="119" t="s">
        <v>61</v>
      </c>
    </row>
    <row r="50" spans="1:8" x14ac:dyDescent="0.2">
      <c r="A50" s="133" t="s">
        <v>101</v>
      </c>
    </row>
    <row r="51" spans="1:8" ht="15" x14ac:dyDescent="0.25">
      <c r="A51" s="127" t="s">
        <v>64</v>
      </c>
    </row>
    <row r="52" spans="1:8" x14ac:dyDescent="0.2">
      <c r="A52" s="119" t="s">
        <v>102</v>
      </c>
    </row>
    <row r="53" spans="1:8" x14ac:dyDescent="0.2">
      <c r="A53" s="118"/>
    </row>
    <row r="54" spans="1:8" ht="15.75" x14ac:dyDescent="0.25">
      <c r="A54" s="20"/>
    </row>
    <row r="55" spans="1:8" s="20" customFormat="1" ht="15.75" x14ac:dyDescent="0.25">
      <c r="A55" s="20" t="s">
        <v>88</v>
      </c>
    </row>
    <row r="56" spans="1:8" x14ac:dyDescent="0.2">
      <c r="A56" s="135" t="s">
        <v>103</v>
      </c>
    </row>
    <row r="57" spans="1:8" x14ac:dyDescent="0.2">
      <c r="A57" s="120" t="s">
        <v>57</v>
      </c>
    </row>
    <row r="58" spans="1:8" x14ac:dyDescent="0.2">
      <c r="A58" s="135" t="s">
        <v>104</v>
      </c>
    </row>
    <row r="60" spans="1:8" ht="15" x14ac:dyDescent="0.25">
      <c r="A60" s="21" t="s">
        <v>66</v>
      </c>
      <c r="B60" s="76" t="s">
        <v>95</v>
      </c>
      <c r="H60" s="121"/>
    </row>
    <row r="61" spans="1:8" ht="15" x14ac:dyDescent="0.25">
      <c r="A61" s="128" t="s">
        <v>65</v>
      </c>
      <c r="B61" s="76" t="s">
        <v>96</v>
      </c>
      <c r="H61" s="121"/>
    </row>
    <row r="62" spans="1:8" ht="15" x14ac:dyDescent="0.25">
      <c r="B62" s="76" t="s">
        <v>97</v>
      </c>
      <c r="F62" s="8" t="s">
        <v>12</v>
      </c>
      <c r="H62" s="122"/>
    </row>
    <row r="63" spans="1:8" ht="15" x14ac:dyDescent="0.25">
      <c r="B63" s="76" t="s">
        <v>99</v>
      </c>
      <c r="C63" s="41"/>
      <c r="D63" s="41"/>
      <c r="E63" s="41"/>
      <c r="F63" s="41"/>
    </row>
    <row r="64" spans="1:8" ht="15" x14ac:dyDescent="0.25">
      <c r="B64" s="76" t="s">
        <v>100</v>
      </c>
    </row>
  </sheetData>
  <phoneticPr fontId="19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I9" sqref="I9"/>
    </sheetView>
  </sheetViews>
  <sheetFormatPr baseColWidth="10" defaultRowHeight="12.75" x14ac:dyDescent="0.2"/>
  <cols>
    <col min="1" max="1" width="13" customWidth="1"/>
    <col min="2" max="2" width="11.140625" customWidth="1"/>
    <col min="3" max="3" width="17.7109375" customWidth="1"/>
    <col min="4" max="4" width="13.28515625" customWidth="1"/>
    <col min="6" max="6" width="12.85546875" customWidth="1"/>
    <col min="7" max="7" width="9.42578125" customWidth="1"/>
    <col min="8" max="8" width="9.28515625" style="4" customWidth="1"/>
  </cols>
  <sheetData>
    <row r="1" spans="1:8" ht="18.75" thickBot="1" x14ac:dyDescent="0.3">
      <c r="A1" s="1" t="s">
        <v>0</v>
      </c>
      <c r="C1" s="67">
        <f>Framside!B15</f>
        <v>0</v>
      </c>
      <c r="D1" s="66"/>
      <c r="E1" s="66"/>
      <c r="F1" s="96"/>
      <c r="G1" s="1" t="s">
        <v>8</v>
      </c>
    </row>
    <row r="2" spans="1:8" ht="18.75" thickBot="1" x14ac:dyDescent="0.3">
      <c r="A2" s="1"/>
      <c r="C2" s="67">
        <f>Framside!B18</f>
        <v>0</v>
      </c>
      <c r="D2" s="66"/>
      <c r="E2" s="66"/>
      <c r="F2" s="96"/>
      <c r="G2" s="1" t="s">
        <v>33</v>
      </c>
    </row>
    <row r="3" spans="1:8" ht="18.75" customHeight="1" thickBot="1" x14ac:dyDescent="0.25">
      <c r="A3" s="5" t="s">
        <v>9</v>
      </c>
      <c r="C3" s="13"/>
      <c r="D3" s="14"/>
      <c r="E3" s="14"/>
      <c r="F3" s="15"/>
    </row>
    <row r="4" spans="1:8" ht="19.5" customHeight="1" thickBot="1" x14ac:dyDescent="0.25">
      <c r="A4" s="5" t="s">
        <v>1</v>
      </c>
      <c r="B4" s="5"/>
      <c r="C4" s="13"/>
      <c r="D4" s="14"/>
      <c r="E4" s="14"/>
      <c r="F4" s="15"/>
    </row>
    <row r="5" spans="1:8" ht="15.75" thickBot="1" x14ac:dyDescent="0.25">
      <c r="A5" s="5"/>
      <c r="B5" s="5"/>
      <c r="C5" s="24"/>
      <c r="D5" s="3"/>
      <c r="E5" s="3"/>
      <c r="F5" s="3"/>
    </row>
    <row r="6" spans="1:8" ht="15.75" thickBot="1" x14ac:dyDescent="0.25">
      <c r="A6" s="69" t="s">
        <v>22</v>
      </c>
      <c r="B6" s="70" t="s">
        <v>74</v>
      </c>
      <c r="C6" s="71"/>
      <c r="D6" s="72"/>
      <c r="E6" s="72"/>
      <c r="F6" s="72"/>
      <c r="G6" s="115"/>
    </row>
    <row r="7" spans="1:8" ht="15" x14ac:dyDescent="0.2">
      <c r="A7" s="5"/>
      <c r="B7" s="70" t="s">
        <v>90</v>
      </c>
      <c r="C7" s="71"/>
      <c r="D7" s="72"/>
      <c r="E7" s="72"/>
      <c r="F7" s="72"/>
      <c r="G7" s="115"/>
    </row>
    <row r="9" spans="1:8" s="5" customFormat="1" ht="15.75" thickBot="1" x14ac:dyDescent="0.25">
      <c r="A9" s="5" t="s">
        <v>40</v>
      </c>
      <c r="F9" s="6">
        <v>400</v>
      </c>
    </row>
    <row r="10" spans="1:8" ht="15" thickBot="1" x14ac:dyDescent="0.25">
      <c r="B10" s="8" t="s">
        <v>10</v>
      </c>
      <c r="F10" s="27"/>
      <c r="G10" s="44">
        <f>F9*F10</f>
        <v>0</v>
      </c>
      <c r="H10" s="41" t="s">
        <v>4</v>
      </c>
    </row>
    <row r="11" spans="1:8" ht="15" thickBot="1" x14ac:dyDescent="0.25">
      <c r="B11" s="8" t="s">
        <v>41</v>
      </c>
      <c r="F11" s="75"/>
      <c r="G11" s="44">
        <f>G10*F11</f>
        <v>0</v>
      </c>
      <c r="H11" s="41"/>
    </row>
    <row r="12" spans="1:8" ht="15" x14ac:dyDescent="0.2">
      <c r="A12" s="5" t="s">
        <v>73</v>
      </c>
      <c r="G12" s="44"/>
      <c r="H12" s="41"/>
    </row>
    <row r="13" spans="1:8" s="5" customFormat="1" ht="15" x14ac:dyDescent="0.2">
      <c r="A13" s="5" t="s">
        <v>83</v>
      </c>
      <c r="C13" s="5">
        <f>Praksislærar1!E10</f>
        <v>0</v>
      </c>
      <c r="E13" s="18"/>
      <c r="F13" s="18"/>
      <c r="G13" s="64">
        <f>Praksislærar1!H30</f>
        <v>0</v>
      </c>
      <c r="H13" s="41" t="s">
        <v>4</v>
      </c>
    </row>
    <row r="14" spans="1:8" s="5" customFormat="1" ht="15" x14ac:dyDescent="0.2">
      <c r="A14" s="5" t="s">
        <v>84</v>
      </c>
      <c r="C14" s="5">
        <f>Praksislærar2!E10</f>
        <v>0</v>
      </c>
      <c r="E14" s="18"/>
      <c r="F14" s="18"/>
      <c r="G14" s="64">
        <f>Praksislærar2!H30</f>
        <v>0</v>
      </c>
      <c r="H14" s="41" t="s">
        <v>4</v>
      </c>
    </row>
    <row r="15" spans="1:8" s="5" customFormat="1" ht="15" x14ac:dyDescent="0.2">
      <c r="A15" s="5" t="s">
        <v>85</v>
      </c>
      <c r="C15" s="5">
        <f>Praksislærar3!E10</f>
        <v>0</v>
      </c>
      <c r="E15" s="18"/>
      <c r="F15" s="7"/>
      <c r="G15" s="64">
        <f>Praksislærar3!H30</f>
        <v>0</v>
      </c>
      <c r="H15" s="41" t="s">
        <v>4</v>
      </c>
    </row>
    <row r="16" spans="1:8" s="5" customFormat="1" ht="15" x14ac:dyDescent="0.2">
      <c r="A16" s="5" t="s">
        <v>86</v>
      </c>
      <c r="C16" s="5">
        <f>Praksislærar4!E10</f>
        <v>0</v>
      </c>
      <c r="D16" s="8"/>
      <c r="E16" s="18"/>
      <c r="F16" s="9"/>
      <c r="G16" s="64">
        <f>Praksislærar4!H30</f>
        <v>0</v>
      </c>
      <c r="H16" s="41" t="s">
        <v>4</v>
      </c>
    </row>
    <row r="17" spans="1:9" ht="15" x14ac:dyDescent="0.2">
      <c r="A17" s="5" t="s">
        <v>87</v>
      </c>
      <c r="C17" s="5">
        <f>Praksislærar5!E10</f>
        <v>0</v>
      </c>
      <c r="E17" s="16"/>
      <c r="F17" s="16"/>
      <c r="G17" s="78">
        <f>Praksislærar5!H30</f>
        <v>0</v>
      </c>
      <c r="H17" s="41" t="s">
        <v>4</v>
      </c>
    </row>
    <row r="18" spans="1:9" ht="15.75" x14ac:dyDescent="0.25">
      <c r="A18" s="5" t="s">
        <v>75</v>
      </c>
      <c r="C18" s="20"/>
      <c r="D18" s="20"/>
      <c r="G18" s="44">
        <f>SUM(G10:G17)</f>
        <v>0</v>
      </c>
      <c r="H18" s="41" t="s">
        <v>4</v>
      </c>
    </row>
    <row r="19" spans="1:9" ht="14.25" x14ac:dyDescent="0.2">
      <c r="G19" s="44"/>
      <c r="H19" s="41"/>
    </row>
    <row r="20" spans="1:9" ht="15" thickBot="1" x14ac:dyDescent="0.25">
      <c r="A20" s="41" t="s">
        <v>39</v>
      </c>
      <c r="G20" s="41"/>
      <c r="H20" s="44"/>
    </row>
    <row r="21" spans="1:9" ht="15" thickBot="1" x14ac:dyDescent="0.25">
      <c r="A21" s="41" t="s">
        <v>26</v>
      </c>
      <c r="F21" s="75"/>
      <c r="G21" s="44">
        <f>G18*F21</f>
        <v>0</v>
      </c>
      <c r="H21" s="41" t="s">
        <v>4</v>
      </c>
    </row>
    <row r="22" spans="1:9" ht="14.25" x14ac:dyDescent="0.2">
      <c r="A22" s="63" t="s">
        <v>30</v>
      </c>
      <c r="G22" s="44"/>
      <c r="H22" s="41"/>
    </row>
    <row r="23" spans="1:9" ht="15" thickBot="1" x14ac:dyDescent="0.25">
      <c r="A23" s="41" t="s">
        <v>27</v>
      </c>
      <c r="B23" s="41"/>
      <c r="C23" s="41"/>
      <c r="D23" s="41"/>
      <c r="G23" s="44"/>
      <c r="H23" s="41"/>
    </row>
    <row r="24" spans="1:9" ht="15" thickBot="1" x14ac:dyDescent="0.25">
      <c r="A24" s="41" t="s">
        <v>28</v>
      </c>
      <c r="B24" s="41"/>
      <c r="C24" s="41"/>
      <c r="D24" s="41"/>
      <c r="F24" s="75"/>
      <c r="G24" s="59">
        <f>IF(G21&lt;1,G18*F24,0)</f>
        <v>0</v>
      </c>
      <c r="H24" s="41" t="s">
        <v>4</v>
      </c>
    </row>
    <row r="25" spans="1:9" s="21" customFormat="1" ht="15" x14ac:dyDescent="0.25">
      <c r="A25" s="76" t="s">
        <v>5</v>
      </c>
      <c r="B25" s="76"/>
      <c r="C25" s="76"/>
      <c r="D25" s="76"/>
      <c r="G25" s="77">
        <f>SUM(G18:G24)</f>
        <v>0</v>
      </c>
      <c r="H25" s="76" t="s">
        <v>4</v>
      </c>
    </row>
    <row r="26" spans="1:9" ht="15" thickBot="1" x14ac:dyDescent="0.25">
      <c r="G26" s="44"/>
      <c r="H26" s="41"/>
    </row>
    <row r="27" spans="1:9" ht="15" thickBot="1" x14ac:dyDescent="0.25">
      <c r="A27" s="41" t="s">
        <v>6</v>
      </c>
      <c r="B27" s="41"/>
      <c r="C27" s="41" t="s">
        <v>29</v>
      </c>
      <c r="D27" s="41"/>
      <c r="E27" s="41"/>
      <c r="F27" s="117"/>
      <c r="G27" s="59">
        <f>G25*F27</f>
        <v>0</v>
      </c>
      <c r="H27" s="41" t="s">
        <v>4</v>
      </c>
    </row>
    <row r="28" spans="1:9" ht="15" customHeight="1" x14ac:dyDescent="0.2">
      <c r="F28" s="30"/>
      <c r="G28" s="44"/>
      <c r="H28" s="41"/>
    </row>
    <row r="30" spans="1:9" ht="13.5" thickBot="1" x14ac:dyDescent="0.25">
      <c r="A30" s="8"/>
      <c r="G30" s="17"/>
      <c r="H30"/>
    </row>
    <row r="31" spans="1:9" s="5" customFormat="1" ht="16.5" thickBot="1" x14ac:dyDescent="0.3">
      <c r="A31" s="95" t="s">
        <v>19</v>
      </c>
      <c r="B31" s="31"/>
      <c r="C31" s="31">
        <f>C1</f>
        <v>0</v>
      </c>
      <c r="D31" s="31" t="s">
        <v>8</v>
      </c>
      <c r="E31" s="31" t="s">
        <v>31</v>
      </c>
      <c r="F31" s="116" t="s">
        <v>32</v>
      </c>
      <c r="G31" s="32">
        <f>SUM(G25:G29)</f>
        <v>0</v>
      </c>
      <c r="H31" s="36" t="s">
        <v>4</v>
      </c>
    </row>
    <row r="32" spans="1:9" s="5" customFormat="1" ht="15.75" x14ac:dyDescent="0.25">
      <c r="A32" s="88"/>
      <c r="B32" s="88"/>
      <c r="C32" s="88"/>
      <c r="D32" s="88"/>
      <c r="E32" s="88"/>
      <c r="F32" s="24"/>
      <c r="G32" s="89"/>
      <c r="H32" s="88"/>
      <c r="I32" s="24"/>
    </row>
    <row r="33" spans="1:9" s="5" customFormat="1" ht="15.75" x14ac:dyDescent="0.25">
      <c r="A33" s="88"/>
      <c r="B33" s="88"/>
      <c r="C33" s="88"/>
      <c r="D33" s="88"/>
      <c r="E33" s="88"/>
      <c r="F33" s="24"/>
      <c r="G33" s="89"/>
      <c r="H33" s="88"/>
      <c r="I33" s="24"/>
    </row>
    <row r="34" spans="1:9" s="20" customFormat="1" ht="20.25" customHeight="1" x14ac:dyDescent="0.25">
      <c r="A34" s="88"/>
      <c r="B34" s="88"/>
      <c r="C34" s="88"/>
      <c r="D34" s="88"/>
      <c r="E34" s="88"/>
      <c r="F34" s="88"/>
      <c r="G34" s="90"/>
      <c r="H34" s="88"/>
      <c r="I34" s="88"/>
    </row>
    <row r="35" spans="1:9" s="20" customFormat="1" ht="21.75" customHeight="1" x14ac:dyDescent="0.25">
      <c r="A35" s="88"/>
      <c r="B35" s="88"/>
      <c r="C35" s="88"/>
      <c r="D35" s="88"/>
      <c r="E35" s="88"/>
      <c r="F35" s="88"/>
      <c r="G35" s="90"/>
      <c r="H35" s="88"/>
      <c r="I35" s="88"/>
    </row>
    <row r="36" spans="1:9" s="20" customFormat="1" ht="15.75" x14ac:dyDescent="0.25">
      <c r="A36" s="88"/>
      <c r="B36" s="88"/>
      <c r="C36" s="88"/>
      <c r="D36" s="88"/>
      <c r="E36" s="88"/>
      <c r="F36" s="88"/>
      <c r="G36" s="90"/>
      <c r="H36" s="88"/>
      <c r="I36" s="88"/>
    </row>
    <row r="37" spans="1:9" s="20" customFormat="1" ht="15.75" x14ac:dyDescent="0.25">
      <c r="A37" s="88"/>
      <c r="B37" s="88"/>
      <c r="C37" s="88"/>
      <c r="D37" s="88"/>
      <c r="E37" s="88"/>
      <c r="F37" s="88"/>
      <c r="G37" s="90"/>
      <c r="H37" s="88"/>
      <c r="I37" s="88"/>
    </row>
    <row r="38" spans="1:9" s="20" customFormat="1" ht="15.75" x14ac:dyDescent="0.25">
      <c r="A38" s="88"/>
      <c r="B38" s="88"/>
      <c r="C38" s="88"/>
      <c r="D38" s="91"/>
      <c r="E38" s="92"/>
      <c r="F38" s="88"/>
      <c r="G38" s="89"/>
      <c r="H38" s="88"/>
      <c r="I38" s="88"/>
    </row>
    <row r="39" spans="1:9" x14ac:dyDescent="0.2">
      <c r="A39" s="3"/>
      <c r="B39" s="3"/>
      <c r="C39" s="3"/>
      <c r="D39" s="3"/>
      <c r="E39" s="3"/>
      <c r="F39" s="3"/>
      <c r="G39" s="3"/>
      <c r="H39" s="26"/>
      <c r="I39" s="3"/>
    </row>
    <row r="40" spans="1:9" s="5" customFormat="1" ht="15.75" x14ac:dyDescent="0.25">
      <c r="A40" s="88"/>
      <c r="B40" s="24"/>
      <c r="C40" s="24"/>
      <c r="D40" s="24"/>
      <c r="E40" s="24"/>
      <c r="F40" s="24"/>
      <c r="G40" s="24"/>
      <c r="H40" s="33"/>
      <c r="I40" s="24"/>
    </row>
    <row r="41" spans="1:9" s="5" customFormat="1" ht="15" x14ac:dyDescent="0.2">
      <c r="A41" s="24"/>
      <c r="B41" s="24"/>
      <c r="C41" s="24"/>
      <c r="D41" s="24"/>
      <c r="E41" s="24"/>
      <c r="F41" s="24"/>
      <c r="G41" s="24"/>
      <c r="H41" s="33"/>
      <c r="I41" s="24"/>
    </row>
    <row r="42" spans="1:9" s="5" customFormat="1" ht="15" x14ac:dyDescent="0.2">
      <c r="A42" s="24"/>
      <c r="B42" s="24"/>
      <c r="C42" s="24"/>
      <c r="D42" s="24"/>
      <c r="E42" s="24"/>
      <c r="F42" s="24"/>
      <c r="G42" s="24"/>
      <c r="H42" s="33"/>
      <c r="I42" s="24"/>
    </row>
    <row r="43" spans="1:9" s="5" customFormat="1" ht="15" x14ac:dyDescent="0.2">
      <c r="A43" s="24"/>
      <c r="B43" s="24"/>
      <c r="C43" s="24"/>
      <c r="D43" s="24"/>
      <c r="E43" s="24"/>
      <c r="F43" s="24"/>
      <c r="G43" s="24"/>
      <c r="H43" s="33"/>
      <c r="I43" s="24"/>
    </row>
    <row r="44" spans="1:9" s="5" customFormat="1" ht="15" x14ac:dyDescent="0.2">
      <c r="A44" s="37"/>
      <c r="B44" s="24"/>
      <c r="C44" s="24"/>
      <c r="D44" s="24"/>
      <c r="E44" s="24"/>
      <c r="F44" s="24"/>
      <c r="G44" s="24"/>
      <c r="H44" s="33"/>
      <c r="I44" s="24"/>
    </row>
    <row r="45" spans="1:9" ht="15" x14ac:dyDescent="0.2">
      <c r="A45" s="24"/>
      <c r="B45" s="24"/>
      <c r="C45" s="24"/>
      <c r="D45" s="24"/>
      <c r="E45" s="3"/>
      <c r="F45" s="24"/>
      <c r="G45" s="3"/>
      <c r="H45" s="26"/>
      <c r="I45" s="3"/>
    </row>
    <row r="46" spans="1:9" ht="15" x14ac:dyDescent="0.2">
      <c r="A46" s="24"/>
      <c r="B46" s="24"/>
      <c r="C46" s="24"/>
      <c r="D46" s="3"/>
      <c r="E46" s="24"/>
      <c r="F46" s="24"/>
      <c r="G46" s="3"/>
      <c r="H46" s="26"/>
      <c r="I46" s="3"/>
    </row>
    <row r="47" spans="1:9" ht="18" customHeight="1" x14ac:dyDescent="0.2">
      <c r="A47" s="3"/>
      <c r="B47" s="3"/>
      <c r="C47" s="3"/>
      <c r="D47" s="93"/>
      <c r="E47" s="37"/>
      <c r="F47" s="37"/>
      <c r="G47" s="3"/>
      <c r="H47" s="26"/>
      <c r="I47" s="3"/>
    </row>
    <row r="48" spans="1:9" s="5" customFormat="1" ht="18" customHeight="1" x14ac:dyDescent="0.2">
      <c r="A48" s="94"/>
      <c r="B48" s="25"/>
      <c r="C48" s="24"/>
      <c r="D48" s="2"/>
      <c r="E48" s="2"/>
      <c r="F48" s="24"/>
      <c r="G48" s="24"/>
      <c r="H48" s="33"/>
      <c r="I48" s="24"/>
    </row>
    <row r="49" spans="1:9" s="5" customFormat="1" ht="18" customHeight="1" x14ac:dyDescent="0.2">
      <c r="A49" s="24"/>
      <c r="B49" s="25"/>
      <c r="C49" s="24"/>
      <c r="D49" s="2"/>
      <c r="E49" s="2"/>
      <c r="F49" s="24"/>
      <c r="G49" s="24"/>
      <c r="H49" s="33"/>
      <c r="I49" s="24"/>
    </row>
    <row r="50" spans="1:9" s="5" customFormat="1" ht="18" customHeight="1" x14ac:dyDescent="0.2">
      <c r="A50" s="24"/>
      <c r="B50" s="24"/>
      <c r="C50" s="24"/>
      <c r="D50" s="24"/>
      <c r="E50" s="24"/>
      <c r="F50" s="24"/>
      <c r="G50" s="24"/>
      <c r="H50" s="33"/>
      <c r="I50" s="24"/>
    </row>
    <row r="51" spans="1:9" s="5" customFormat="1" ht="18" customHeight="1" x14ac:dyDescent="0.2">
      <c r="A51" s="24"/>
      <c r="B51" s="24"/>
      <c r="C51" s="24"/>
      <c r="D51" s="24"/>
      <c r="E51" s="24"/>
      <c r="F51" s="24"/>
      <c r="G51" s="24"/>
      <c r="H51" s="33"/>
      <c r="I51" s="24"/>
    </row>
    <row r="52" spans="1:9" x14ac:dyDescent="0.2">
      <c r="A52" s="3"/>
      <c r="B52" s="3"/>
      <c r="C52" s="3"/>
      <c r="D52" s="3"/>
      <c r="E52" s="3"/>
      <c r="F52" s="3"/>
      <c r="G52" s="3"/>
      <c r="H52" s="26"/>
      <c r="I52" s="3"/>
    </row>
  </sheetData>
  <phoneticPr fontId="0" type="noConversion"/>
  <printOptions gridLines="1"/>
  <pageMargins left="0.78740157499999996" right="0.78740157499999996" top="0.86" bottom="0.984251969" header="0.5" footer="0.5"/>
  <pageSetup paperSize="9"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75" workbookViewId="0">
      <selection activeCell="E45" sqref="E45"/>
    </sheetView>
  </sheetViews>
  <sheetFormatPr baseColWidth="10" defaultRowHeight="12.75" x14ac:dyDescent="0.2"/>
  <cols>
    <col min="1" max="1" width="7.85546875" customWidth="1"/>
    <col min="2" max="2" width="16.7109375" customWidth="1"/>
    <col min="3" max="3" width="8.28515625" customWidth="1"/>
    <col min="4" max="4" width="10.42578125" customWidth="1"/>
    <col min="5" max="5" width="11.140625" customWidth="1"/>
    <col min="6" max="6" width="23.5703125" customWidth="1"/>
    <col min="7" max="7" width="10.28515625" style="4" customWidth="1"/>
    <col min="8" max="8" width="10.5703125" style="4" customWidth="1"/>
    <col min="9" max="9" width="7.28515625" customWidth="1"/>
  </cols>
  <sheetData>
    <row r="1" spans="1:9" ht="15.95" customHeight="1" x14ac:dyDescent="0.25">
      <c r="A1" s="79" t="s">
        <v>0</v>
      </c>
      <c r="C1" s="2">
        <f>'Samla refusjon  '!C1</f>
        <v>0</v>
      </c>
      <c r="D1" s="3"/>
      <c r="E1" s="3"/>
      <c r="F1" s="1" t="s">
        <v>8</v>
      </c>
      <c r="I1" s="11"/>
    </row>
    <row r="2" spans="1:9" ht="15.95" customHeight="1" x14ac:dyDescent="0.25">
      <c r="A2" s="1"/>
      <c r="C2" s="3">
        <f>'Samla refusjon  '!C2</f>
        <v>0</v>
      </c>
      <c r="D2" s="3"/>
      <c r="E2" s="3"/>
      <c r="F2" s="1" t="s">
        <v>34</v>
      </c>
      <c r="I2" s="11"/>
    </row>
    <row r="3" spans="1:9" ht="15.95" customHeight="1" x14ac:dyDescent="0.2">
      <c r="A3" s="5" t="s">
        <v>14</v>
      </c>
      <c r="B3" s="5"/>
      <c r="C3" s="3">
        <f>'Samla refusjon  '!C3</f>
        <v>0</v>
      </c>
      <c r="D3" s="3"/>
      <c r="E3" s="3"/>
      <c r="F3" s="3"/>
      <c r="I3" s="11"/>
    </row>
    <row r="4" spans="1:9" ht="15.95" customHeight="1" x14ac:dyDescent="0.2">
      <c r="A4" s="5" t="s">
        <v>1</v>
      </c>
      <c r="B4" s="5"/>
      <c r="C4" s="2">
        <f>'Samla refusjon  '!C4</f>
        <v>0</v>
      </c>
      <c r="D4" s="3"/>
      <c r="E4" s="3"/>
      <c r="F4" s="3"/>
      <c r="I4" s="11"/>
    </row>
    <row r="5" spans="1:9" ht="15.95" customHeight="1" x14ac:dyDescent="0.2">
      <c r="A5" s="21" t="s">
        <v>58</v>
      </c>
      <c r="B5" s="126"/>
      <c r="I5" s="11"/>
    </row>
    <row r="6" spans="1:9" ht="15.95" customHeight="1" x14ac:dyDescent="0.2">
      <c r="A6" s="21" t="s">
        <v>59</v>
      </c>
      <c r="C6" s="123"/>
      <c r="D6" s="124"/>
      <c r="E6" s="124"/>
      <c r="F6" s="124"/>
      <c r="G6" s="125"/>
      <c r="I6" s="11"/>
    </row>
    <row r="7" spans="1:9" ht="15.95" customHeight="1" x14ac:dyDescent="0.2">
      <c r="I7" s="11"/>
    </row>
    <row r="8" spans="1:9" ht="15.95" customHeight="1" x14ac:dyDescent="0.2">
      <c r="I8" s="11"/>
    </row>
    <row r="9" spans="1:9" ht="15.95" customHeight="1" thickBot="1" x14ac:dyDescent="0.25">
      <c r="I9" s="11"/>
    </row>
    <row r="10" spans="1:9" s="5" customFormat="1" ht="15.95" customHeight="1" thickBot="1" x14ac:dyDescent="0.3">
      <c r="A10" s="20" t="s">
        <v>67</v>
      </c>
      <c r="B10" s="20"/>
      <c r="D10" s="5" t="s">
        <v>2</v>
      </c>
      <c r="E10" s="13"/>
      <c r="F10" s="29"/>
      <c r="G10" s="6"/>
      <c r="I10" s="34"/>
    </row>
    <row r="11" spans="1:9" s="5" customFormat="1" ht="15.95" customHeight="1" thickBot="1" x14ac:dyDescent="0.25">
      <c r="A11" s="41" t="s">
        <v>10</v>
      </c>
      <c r="B11" s="41"/>
      <c r="C11" s="41"/>
      <c r="D11" s="41"/>
      <c r="E11" s="48"/>
      <c r="F11" s="42" t="s">
        <v>12</v>
      </c>
      <c r="G11" s="43" t="s">
        <v>12</v>
      </c>
      <c r="H11" s="44"/>
      <c r="I11" s="34"/>
    </row>
    <row r="12" spans="1:9" s="8" customFormat="1" ht="15.95" customHeight="1" thickBot="1" x14ac:dyDescent="0.25">
      <c r="A12" s="41"/>
      <c r="B12" s="41" t="s">
        <v>15</v>
      </c>
      <c r="C12" s="41"/>
      <c r="D12" s="41"/>
      <c r="E12" s="74"/>
      <c r="F12" s="42" t="s">
        <v>17</v>
      </c>
      <c r="G12" s="46">
        <f>5*E12</f>
        <v>0</v>
      </c>
      <c r="H12" s="44" t="s">
        <v>13</v>
      </c>
      <c r="I12" s="19"/>
    </row>
    <row r="13" spans="1:9" ht="15.95" customHeight="1" thickBot="1" x14ac:dyDescent="0.25">
      <c r="A13" s="41"/>
      <c r="B13" s="41" t="s">
        <v>16</v>
      </c>
      <c r="C13" s="41"/>
      <c r="D13" s="41"/>
      <c r="E13" s="45"/>
      <c r="F13" s="42" t="s">
        <v>17</v>
      </c>
      <c r="G13" s="47">
        <f>7.5*E13</f>
        <v>0</v>
      </c>
      <c r="H13" s="44" t="s">
        <v>13</v>
      </c>
      <c r="I13" s="11"/>
    </row>
    <row r="14" spans="1:9" ht="15.95" customHeight="1" thickBot="1" x14ac:dyDescent="0.25">
      <c r="A14" s="41"/>
      <c r="B14" s="41"/>
      <c r="C14" s="41"/>
      <c r="D14" s="41"/>
      <c r="E14" s="48"/>
      <c r="F14" s="49" t="s">
        <v>18</v>
      </c>
      <c r="G14" s="50">
        <f>SUM(G12:G13)</f>
        <v>0</v>
      </c>
      <c r="H14" s="44" t="s">
        <v>13</v>
      </c>
      <c r="I14" s="11"/>
    </row>
    <row r="15" spans="1:9" ht="15.95" customHeight="1" x14ac:dyDescent="0.2">
      <c r="B15" s="8"/>
      <c r="E15" s="3"/>
      <c r="F15" s="7"/>
      <c r="G15" s="28"/>
      <c r="H15" s="44"/>
      <c r="I15" s="11"/>
    </row>
    <row r="16" spans="1:9" ht="15.95" customHeight="1" thickBot="1" x14ac:dyDescent="0.25">
      <c r="B16" s="8"/>
      <c r="E16" s="3"/>
      <c r="F16" s="7"/>
      <c r="G16" s="28"/>
      <c r="H16" s="44"/>
      <c r="I16" s="11"/>
    </row>
    <row r="17" spans="1:9" ht="15.95" customHeight="1" thickBot="1" x14ac:dyDescent="0.3">
      <c r="A17" s="20" t="s">
        <v>3</v>
      </c>
      <c r="B17" s="5"/>
      <c r="C17" s="5"/>
      <c r="D17" s="8" t="s">
        <v>12</v>
      </c>
      <c r="E17" s="24" t="s">
        <v>12</v>
      </c>
      <c r="F17" s="9" t="s">
        <v>81</v>
      </c>
      <c r="G17" s="10"/>
      <c r="H17" s="44" t="s">
        <v>4</v>
      </c>
      <c r="I17" s="11"/>
    </row>
    <row r="18" spans="1:9" ht="15.95" customHeight="1" thickBot="1" x14ac:dyDescent="0.25">
      <c r="A18" s="5"/>
      <c r="B18" s="5"/>
      <c r="C18" s="5"/>
      <c r="D18" s="8"/>
      <c r="E18" s="24"/>
      <c r="F18" s="9" t="s">
        <v>11</v>
      </c>
      <c r="G18" s="35">
        <f>G17/1850</f>
        <v>0</v>
      </c>
      <c r="H18" s="44" t="s">
        <v>4</v>
      </c>
      <c r="I18" s="11"/>
    </row>
    <row r="19" spans="1:9" ht="15.95" customHeight="1" thickBot="1" x14ac:dyDescent="0.25">
      <c r="A19" s="5"/>
      <c r="B19" s="5"/>
      <c r="C19" s="5"/>
      <c r="D19" s="8"/>
      <c r="E19" s="24"/>
      <c r="F19" s="9"/>
      <c r="G19" s="25"/>
      <c r="I19" s="11"/>
    </row>
    <row r="20" spans="1:9" ht="15.95" customHeight="1" thickBot="1" x14ac:dyDescent="0.25">
      <c r="A20" s="41" t="s">
        <v>68</v>
      </c>
      <c r="B20" s="41"/>
      <c r="C20" s="41"/>
      <c r="D20" s="41"/>
      <c r="E20" s="41"/>
      <c r="G20" s="51">
        <v>2000</v>
      </c>
      <c r="H20" s="52"/>
      <c r="I20" s="53" t="s">
        <v>4</v>
      </c>
    </row>
    <row r="21" spans="1:9" ht="15.95" customHeight="1" x14ac:dyDescent="0.2">
      <c r="E21" s="11"/>
      <c r="F21" s="4"/>
      <c r="G21" s="12"/>
      <c r="H21" s="26"/>
      <c r="I21" s="11"/>
    </row>
    <row r="22" spans="1:9" ht="15.95" customHeight="1" x14ac:dyDescent="0.25">
      <c r="A22" s="41" t="s">
        <v>72</v>
      </c>
      <c r="B22" s="41"/>
      <c r="C22" s="41"/>
      <c r="D22" s="41"/>
      <c r="E22" s="41"/>
      <c r="F22" s="41"/>
      <c r="G22" s="44"/>
      <c r="H22" s="44"/>
      <c r="I22" s="53"/>
    </row>
    <row r="23" spans="1:9" ht="15.95" customHeight="1" x14ac:dyDescent="0.2">
      <c r="A23" s="41"/>
      <c r="B23" s="41" t="s">
        <v>35</v>
      </c>
      <c r="C23" s="41"/>
      <c r="D23" s="41"/>
      <c r="E23" s="53"/>
      <c r="F23" s="44" t="s">
        <v>36</v>
      </c>
      <c r="G23" s="44">
        <v>625</v>
      </c>
      <c r="H23" s="44">
        <f>G23*E12</f>
        <v>0</v>
      </c>
      <c r="I23" s="53" t="s">
        <v>4</v>
      </c>
    </row>
    <row r="24" spans="1:9" ht="15.95" customHeight="1" x14ac:dyDescent="0.2">
      <c r="A24" s="41"/>
      <c r="B24" s="41" t="s">
        <v>37</v>
      </c>
      <c r="C24" s="41"/>
      <c r="D24" s="41"/>
      <c r="E24" s="41"/>
      <c r="F24" s="41" t="s">
        <v>38</v>
      </c>
      <c r="G24" s="44">
        <v>1075</v>
      </c>
      <c r="H24" s="44">
        <f>G24*E13</f>
        <v>0</v>
      </c>
      <c r="I24" s="53" t="s">
        <v>4</v>
      </c>
    </row>
    <row r="25" spans="1:9" ht="15.95" customHeight="1" x14ac:dyDescent="0.2">
      <c r="I25" s="11"/>
    </row>
    <row r="26" spans="1:9" ht="15.95" customHeight="1" x14ac:dyDescent="0.2">
      <c r="A26" s="41" t="s">
        <v>23</v>
      </c>
      <c r="B26" s="41"/>
      <c r="C26" s="41"/>
      <c r="D26" s="41"/>
      <c r="E26" s="41"/>
      <c r="F26" s="41"/>
      <c r="G26" s="51"/>
      <c r="H26" s="54">
        <f>G14*G18</f>
        <v>0</v>
      </c>
      <c r="I26" s="55" t="s">
        <v>4</v>
      </c>
    </row>
    <row r="27" spans="1:9" ht="15.95" customHeight="1" x14ac:dyDescent="0.2">
      <c r="A27" s="41"/>
      <c r="B27" s="41"/>
      <c r="C27" s="41"/>
      <c r="D27" s="41"/>
      <c r="E27" s="41"/>
      <c r="F27" s="41"/>
      <c r="G27" s="44"/>
      <c r="H27" s="44"/>
      <c r="I27" s="53"/>
    </row>
    <row r="28" spans="1:9" s="38" customFormat="1" ht="15.95" customHeight="1" thickBot="1" x14ac:dyDescent="0.25">
      <c r="A28" s="56" t="s">
        <v>24</v>
      </c>
      <c r="B28" s="56"/>
      <c r="C28" s="56"/>
      <c r="D28" s="56"/>
      <c r="E28" s="56"/>
      <c r="F28" s="56"/>
      <c r="G28" s="57"/>
      <c r="H28" s="57">
        <f>SUM(H20:H27)</f>
        <v>0</v>
      </c>
      <c r="I28" s="58" t="s">
        <v>4</v>
      </c>
    </row>
    <row r="29" spans="1:9" ht="15.95" customHeight="1" thickBot="1" x14ac:dyDescent="0.3">
      <c r="A29" s="56" t="s">
        <v>25</v>
      </c>
      <c r="B29" s="56"/>
      <c r="C29" s="56"/>
      <c r="D29" s="56"/>
      <c r="E29" s="56"/>
      <c r="F29" s="56"/>
      <c r="G29" s="73"/>
      <c r="H29" s="59">
        <f>H28*G29</f>
        <v>0</v>
      </c>
      <c r="I29" s="55" t="s">
        <v>4</v>
      </c>
    </row>
    <row r="30" spans="1:9" ht="21" customHeight="1" thickBot="1" x14ac:dyDescent="0.3">
      <c r="A30" s="68" t="s">
        <v>69</v>
      </c>
      <c r="B30" s="68"/>
      <c r="C30" s="68"/>
      <c r="D30" s="68"/>
      <c r="E30" s="68"/>
      <c r="F30" s="60"/>
      <c r="G30" s="61"/>
      <c r="H30" s="61">
        <f>H28+H29</f>
        <v>0</v>
      </c>
      <c r="I30" s="62" t="s">
        <v>4</v>
      </c>
    </row>
    <row r="31" spans="1:9" ht="15.95" customHeight="1" x14ac:dyDescent="0.2">
      <c r="A31" s="23"/>
      <c r="B31" s="38"/>
      <c r="C31" s="38"/>
      <c r="D31" s="38"/>
      <c r="E31" s="38"/>
      <c r="F31" s="38"/>
      <c r="G31" s="39"/>
      <c r="H31" s="39"/>
      <c r="I31" s="40"/>
    </row>
    <row r="32" spans="1:9" ht="13.5" thickBot="1" x14ac:dyDescent="0.25">
      <c r="I32" s="11"/>
    </row>
    <row r="33" spans="2:6" ht="18.75" thickBot="1" x14ac:dyDescent="0.3">
      <c r="B33" s="132" t="s">
        <v>76</v>
      </c>
      <c r="C33" s="131"/>
    </row>
    <row r="34" spans="2:6" x14ac:dyDescent="0.2">
      <c r="B34" s="129" t="s">
        <v>21</v>
      </c>
      <c r="C34" s="130"/>
      <c r="D34" s="130"/>
      <c r="E34" s="130"/>
      <c r="F34" s="130"/>
    </row>
    <row r="36" spans="2:6" x14ac:dyDescent="0.2">
      <c r="B36" s="8" t="s">
        <v>77</v>
      </c>
    </row>
    <row r="37" spans="2:6" x14ac:dyDescent="0.2">
      <c r="B37" s="2" t="s">
        <v>70</v>
      </c>
    </row>
    <row r="38" spans="2:6" x14ac:dyDescent="0.2">
      <c r="B38" s="2" t="s">
        <v>71</v>
      </c>
    </row>
    <row r="39" spans="2:6" x14ac:dyDescent="0.2">
      <c r="B39" s="8" t="s">
        <v>78</v>
      </c>
    </row>
    <row r="40" spans="2:6" x14ac:dyDescent="0.2">
      <c r="B40" s="8" t="s">
        <v>82</v>
      </c>
    </row>
    <row r="41" spans="2:6" x14ac:dyDescent="0.2">
      <c r="B41" s="8" t="s">
        <v>79</v>
      </c>
    </row>
    <row r="42" spans="2:6" x14ac:dyDescent="0.2">
      <c r="B42" s="8" t="s">
        <v>89</v>
      </c>
    </row>
    <row r="43" spans="2:6" x14ac:dyDescent="0.2">
      <c r="B43" s="8" t="s">
        <v>80</v>
      </c>
    </row>
    <row r="44" spans="2:6" x14ac:dyDescent="0.2">
      <c r="C44" t="s">
        <v>12</v>
      </c>
    </row>
  </sheetData>
  <phoneticPr fontId="0" type="noConversion"/>
  <printOptions gridLines="1"/>
  <pageMargins left="0.78740157499999996" right="0.53" top="0.984251969" bottom="0.984251969" header="0.5" footer="0.5"/>
  <pageSetup paperSize="9" scale="8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75" workbookViewId="0">
      <selection activeCell="B42" sqref="B42"/>
    </sheetView>
  </sheetViews>
  <sheetFormatPr baseColWidth="10" defaultRowHeight="12.75" x14ac:dyDescent="0.2"/>
  <cols>
    <col min="1" max="1" width="7.85546875" customWidth="1"/>
    <col min="2" max="2" width="16.7109375" customWidth="1"/>
    <col min="3" max="3" width="8.28515625" customWidth="1"/>
    <col min="4" max="4" width="10.42578125" customWidth="1"/>
    <col min="5" max="5" width="11.140625" customWidth="1"/>
    <col min="6" max="6" width="23.5703125" customWidth="1"/>
    <col min="7" max="7" width="10.28515625" style="4" customWidth="1"/>
    <col min="8" max="8" width="10.5703125" style="4" customWidth="1"/>
    <col min="9" max="9" width="7.28515625" customWidth="1"/>
  </cols>
  <sheetData>
    <row r="1" spans="1:9" ht="15.95" customHeight="1" x14ac:dyDescent="0.25">
      <c r="A1" s="79" t="s">
        <v>0</v>
      </c>
      <c r="C1" s="2">
        <f>'Samla refusjon  '!C1</f>
        <v>0</v>
      </c>
      <c r="D1" s="3"/>
      <c r="E1" s="3"/>
      <c r="F1" s="1" t="s">
        <v>8</v>
      </c>
      <c r="I1" s="11"/>
    </row>
    <row r="2" spans="1:9" ht="15.95" customHeight="1" x14ac:dyDescent="0.25">
      <c r="A2" s="1"/>
      <c r="C2" s="3">
        <f>'Samla refusjon  '!C2</f>
        <v>0</v>
      </c>
      <c r="D2" s="3"/>
      <c r="E2" s="3"/>
      <c r="F2" s="1" t="s">
        <v>34</v>
      </c>
      <c r="I2" s="11"/>
    </row>
    <row r="3" spans="1:9" ht="15.95" customHeight="1" x14ac:dyDescent="0.2">
      <c r="A3" s="5" t="s">
        <v>14</v>
      </c>
      <c r="B3" s="5"/>
      <c r="C3" s="3">
        <f>'Samla refusjon  '!C3</f>
        <v>0</v>
      </c>
      <c r="D3" s="3"/>
      <c r="E3" s="3"/>
      <c r="F3" s="3"/>
      <c r="I3" s="11"/>
    </row>
    <row r="4" spans="1:9" ht="15.95" customHeight="1" x14ac:dyDescent="0.2">
      <c r="A4" s="5" t="s">
        <v>1</v>
      </c>
      <c r="B4" s="5"/>
      <c r="C4" s="2">
        <f>'Samla refusjon  '!C4</f>
        <v>0</v>
      </c>
      <c r="D4" s="3"/>
      <c r="E4" s="3"/>
      <c r="F4" s="3"/>
      <c r="I4" s="11"/>
    </row>
    <row r="5" spans="1:9" ht="15.95" customHeight="1" x14ac:dyDescent="0.2">
      <c r="A5" s="21" t="s">
        <v>58</v>
      </c>
      <c r="B5" s="126"/>
      <c r="I5" s="11"/>
    </row>
    <row r="6" spans="1:9" ht="15.95" customHeight="1" x14ac:dyDescent="0.2">
      <c r="A6" s="21" t="s">
        <v>59</v>
      </c>
      <c r="C6" s="123"/>
      <c r="D6" s="124"/>
      <c r="E6" s="124"/>
      <c r="F6" s="124"/>
      <c r="G6" s="125"/>
      <c r="I6" s="11"/>
    </row>
    <row r="7" spans="1:9" ht="15.95" customHeight="1" x14ac:dyDescent="0.2">
      <c r="I7" s="11"/>
    </row>
    <row r="8" spans="1:9" ht="15.95" customHeight="1" x14ac:dyDescent="0.2">
      <c r="I8" s="11"/>
    </row>
    <row r="9" spans="1:9" ht="15.95" customHeight="1" thickBot="1" x14ac:dyDescent="0.25">
      <c r="I9" s="11"/>
    </row>
    <row r="10" spans="1:9" s="5" customFormat="1" ht="15.95" customHeight="1" thickBot="1" x14ac:dyDescent="0.3">
      <c r="A10" s="20" t="s">
        <v>67</v>
      </c>
      <c r="B10" s="20"/>
      <c r="D10" s="5" t="s">
        <v>2</v>
      </c>
      <c r="E10" s="13"/>
      <c r="F10" s="29"/>
      <c r="G10" s="6"/>
      <c r="I10" s="34"/>
    </row>
    <row r="11" spans="1:9" s="5" customFormat="1" ht="15.95" customHeight="1" thickBot="1" x14ac:dyDescent="0.25">
      <c r="A11" s="41" t="s">
        <v>10</v>
      </c>
      <c r="B11" s="41"/>
      <c r="C11" s="41"/>
      <c r="D11" s="41"/>
      <c r="E11" s="48"/>
      <c r="F11" s="42" t="s">
        <v>12</v>
      </c>
      <c r="G11" s="43" t="s">
        <v>12</v>
      </c>
      <c r="H11" s="44"/>
      <c r="I11" s="34"/>
    </row>
    <row r="12" spans="1:9" s="8" customFormat="1" ht="15.95" customHeight="1" thickBot="1" x14ac:dyDescent="0.25">
      <c r="A12" s="41"/>
      <c r="B12" s="41" t="s">
        <v>15</v>
      </c>
      <c r="C12" s="41"/>
      <c r="D12" s="41"/>
      <c r="E12" s="74"/>
      <c r="F12" s="42" t="s">
        <v>17</v>
      </c>
      <c r="G12" s="46">
        <f>5*E12</f>
        <v>0</v>
      </c>
      <c r="H12" s="44" t="s">
        <v>13</v>
      </c>
      <c r="I12" s="19"/>
    </row>
    <row r="13" spans="1:9" ht="15.95" customHeight="1" thickBot="1" x14ac:dyDescent="0.25">
      <c r="A13" s="41"/>
      <c r="B13" s="41" t="s">
        <v>16</v>
      </c>
      <c r="C13" s="41"/>
      <c r="D13" s="41"/>
      <c r="E13" s="45"/>
      <c r="F13" s="42" t="s">
        <v>17</v>
      </c>
      <c r="G13" s="47">
        <f>7.5*E13</f>
        <v>0</v>
      </c>
      <c r="H13" s="44" t="s">
        <v>13</v>
      </c>
      <c r="I13" s="11"/>
    </row>
    <row r="14" spans="1:9" ht="15.95" customHeight="1" thickBot="1" x14ac:dyDescent="0.25">
      <c r="A14" s="41"/>
      <c r="B14" s="41"/>
      <c r="C14" s="41"/>
      <c r="D14" s="41"/>
      <c r="E14" s="48"/>
      <c r="F14" s="49" t="s">
        <v>18</v>
      </c>
      <c r="G14" s="50">
        <f>SUM(G12:G13)</f>
        <v>0</v>
      </c>
      <c r="H14" s="44" t="s">
        <v>13</v>
      </c>
      <c r="I14" s="11"/>
    </row>
    <row r="15" spans="1:9" ht="15.95" customHeight="1" x14ac:dyDescent="0.2">
      <c r="B15" s="8"/>
      <c r="E15" s="3"/>
      <c r="F15" s="7"/>
      <c r="G15" s="28"/>
      <c r="H15" s="44"/>
      <c r="I15" s="11"/>
    </row>
    <row r="16" spans="1:9" ht="15.95" customHeight="1" thickBot="1" x14ac:dyDescent="0.25">
      <c r="B16" s="8"/>
      <c r="E16" s="3"/>
      <c r="F16" s="7"/>
      <c r="G16" s="28"/>
      <c r="H16" s="44"/>
      <c r="I16" s="11"/>
    </row>
    <row r="17" spans="1:9" ht="15.95" customHeight="1" thickBot="1" x14ac:dyDescent="0.3">
      <c r="A17" s="20" t="s">
        <v>3</v>
      </c>
      <c r="B17" s="5"/>
      <c r="C17" s="5"/>
      <c r="D17" s="8" t="s">
        <v>12</v>
      </c>
      <c r="E17" s="24" t="s">
        <v>12</v>
      </c>
      <c r="F17" s="9" t="s">
        <v>81</v>
      </c>
      <c r="G17" s="10"/>
      <c r="H17" s="44" t="s">
        <v>4</v>
      </c>
      <c r="I17" s="11"/>
    </row>
    <row r="18" spans="1:9" ht="15.95" customHeight="1" thickBot="1" x14ac:dyDescent="0.25">
      <c r="A18" s="5"/>
      <c r="B18" s="5"/>
      <c r="C18" s="5"/>
      <c r="D18" s="8"/>
      <c r="E18" s="24"/>
      <c r="F18" s="9" t="s">
        <v>11</v>
      </c>
      <c r="G18" s="35">
        <f>G17/1850</f>
        <v>0</v>
      </c>
      <c r="H18" s="44" t="s">
        <v>4</v>
      </c>
      <c r="I18" s="11"/>
    </row>
    <row r="19" spans="1:9" ht="15.95" customHeight="1" thickBot="1" x14ac:dyDescent="0.25">
      <c r="A19" s="5"/>
      <c r="B19" s="5"/>
      <c r="C19" s="5"/>
      <c r="D19" s="8"/>
      <c r="E19" s="24"/>
      <c r="F19" s="9"/>
      <c r="G19" s="25"/>
      <c r="I19" s="11"/>
    </row>
    <row r="20" spans="1:9" ht="15.95" customHeight="1" thickBot="1" x14ac:dyDescent="0.25">
      <c r="A20" s="41" t="s">
        <v>68</v>
      </c>
      <c r="B20" s="41"/>
      <c r="C20" s="41"/>
      <c r="D20" s="41"/>
      <c r="E20" s="41"/>
      <c r="G20" s="51">
        <v>2000</v>
      </c>
      <c r="H20" s="52"/>
      <c r="I20" s="53" t="s">
        <v>4</v>
      </c>
    </row>
    <row r="21" spans="1:9" ht="15.95" customHeight="1" x14ac:dyDescent="0.2">
      <c r="E21" s="11"/>
      <c r="F21" s="4"/>
      <c r="G21" s="12"/>
      <c r="H21" s="26"/>
      <c r="I21" s="11"/>
    </row>
    <row r="22" spans="1:9" ht="15.95" customHeight="1" x14ac:dyDescent="0.25">
      <c r="A22" s="41" t="s">
        <v>72</v>
      </c>
      <c r="B22" s="41"/>
      <c r="C22" s="41"/>
      <c r="D22" s="41"/>
      <c r="E22" s="41"/>
      <c r="F22" s="41"/>
      <c r="G22" s="44"/>
      <c r="H22" s="44"/>
      <c r="I22" s="53"/>
    </row>
    <row r="23" spans="1:9" ht="15.95" customHeight="1" x14ac:dyDescent="0.2">
      <c r="A23" s="41"/>
      <c r="B23" s="41" t="s">
        <v>35</v>
      </c>
      <c r="C23" s="41"/>
      <c r="D23" s="41"/>
      <c r="E23" s="53"/>
      <c r="F23" s="44" t="s">
        <v>36</v>
      </c>
      <c r="G23" s="44">
        <v>625</v>
      </c>
      <c r="H23" s="44">
        <f>G23*E12</f>
        <v>0</v>
      </c>
      <c r="I23" s="53" t="s">
        <v>4</v>
      </c>
    </row>
    <row r="24" spans="1:9" ht="15.95" customHeight="1" x14ac:dyDescent="0.2">
      <c r="A24" s="41"/>
      <c r="B24" s="41" t="s">
        <v>37</v>
      </c>
      <c r="C24" s="41"/>
      <c r="D24" s="41"/>
      <c r="E24" s="41"/>
      <c r="F24" s="41" t="s">
        <v>38</v>
      </c>
      <c r="G24" s="44">
        <v>1075</v>
      </c>
      <c r="H24" s="44">
        <f>G24*E13</f>
        <v>0</v>
      </c>
      <c r="I24" s="53" t="s">
        <v>4</v>
      </c>
    </row>
    <row r="25" spans="1:9" ht="15.95" customHeight="1" x14ac:dyDescent="0.2">
      <c r="I25" s="11"/>
    </row>
    <row r="26" spans="1:9" ht="15.95" customHeight="1" x14ac:dyDescent="0.2">
      <c r="A26" s="41" t="s">
        <v>23</v>
      </c>
      <c r="B26" s="41"/>
      <c r="C26" s="41"/>
      <c r="D26" s="41"/>
      <c r="E26" s="41"/>
      <c r="F26" s="41"/>
      <c r="G26" s="51"/>
      <c r="H26" s="54">
        <f>G14*G18</f>
        <v>0</v>
      </c>
      <c r="I26" s="55" t="s">
        <v>4</v>
      </c>
    </row>
    <row r="27" spans="1:9" ht="15.95" customHeight="1" x14ac:dyDescent="0.2">
      <c r="A27" s="41"/>
      <c r="B27" s="41"/>
      <c r="C27" s="41"/>
      <c r="D27" s="41"/>
      <c r="E27" s="41"/>
      <c r="F27" s="41"/>
      <c r="G27" s="44"/>
      <c r="H27" s="44"/>
      <c r="I27" s="53"/>
    </row>
    <row r="28" spans="1:9" s="38" customFormat="1" ht="15.95" customHeight="1" thickBot="1" x14ac:dyDescent="0.25">
      <c r="A28" s="56" t="s">
        <v>24</v>
      </c>
      <c r="B28" s="56"/>
      <c r="C28" s="56"/>
      <c r="D28" s="56"/>
      <c r="E28" s="56"/>
      <c r="F28" s="56"/>
      <c r="G28" s="57"/>
      <c r="H28" s="57">
        <f>SUM(H20:H27)</f>
        <v>0</v>
      </c>
      <c r="I28" s="58" t="s">
        <v>4</v>
      </c>
    </row>
    <row r="29" spans="1:9" ht="15.95" customHeight="1" thickBot="1" x14ac:dyDescent="0.3">
      <c r="A29" s="56" t="s">
        <v>25</v>
      </c>
      <c r="B29" s="56"/>
      <c r="C29" s="56"/>
      <c r="D29" s="56"/>
      <c r="E29" s="56"/>
      <c r="F29" s="56"/>
      <c r="G29" s="73"/>
      <c r="H29" s="59">
        <f>H28*G29</f>
        <v>0</v>
      </c>
      <c r="I29" s="55" t="s">
        <v>4</v>
      </c>
    </row>
    <row r="30" spans="1:9" ht="21" customHeight="1" thickBot="1" x14ac:dyDescent="0.3">
      <c r="A30" s="68" t="s">
        <v>69</v>
      </c>
      <c r="B30" s="68"/>
      <c r="C30" s="68"/>
      <c r="D30" s="68"/>
      <c r="E30" s="68"/>
      <c r="F30" s="60"/>
      <c r="G30" s="61"/>
      <c r="H30" s="61">
        <f>H28+H29</f>
        <v>0</v>
      </c>
      <c r="I30" s="62" t="s">
        <v>4</v>
      </c>
    </row>
    <row r="31" spans="1:9" ht="15.95" customHeight="1" x14ac:dyDescent="0.2">
      <c r="A31" s="23"/>
      <c r="B31" s="38"/>
      <c r="C31" s="38"/>
      <c r="D31" s="38"/>
      <c r="E31" s="38"/>
      <c r="F31" s="38"/>
      <c r="G31" s="39"/>
      <c r="H31" s="39"/>
      <c r="I31" s="40"/>
    </row>
    <row r="32" spans="1:9" ht="13.5" thickBot="1" x14ac:dyDescent="0.25">
      <c r="I32" s="11"/>
    </row>
    <row r="33" spans="2:6" ht="18.75" thickBot="1" x14ac:dyDescent="0.3">
      <c r="B33" s="132" t="s">
        <v>76</v>
      </c>
      <c r="C33" s="131"/>
    </row>
    <row r="34" spans="2:6" x14ac:dyDescent="0.2">
      <c r="B34" s="129" t="s">
        <v>21</v>
      </c>
      <c r="C34" s="130"/>
      <c r="D34" s="130"/>
      <c r="E34" s="130"/>
      <c r="F34" s="130"/>
    </row>
    <row r="36" spans="2:6" x14ac:dyDescent="0.2">
      <c r="B36" s="8" t="s">
        <v>77</v>
      </c>
    </row>
    <row r="37" spans="2:6" x14ac:dyDescent="0.2">
      <c r="B37" s="2" t="s">
        <v>70</v>
      </c>
    </row>
    <row r="38" spans="2:6" x14ac:dyDescent="0.2">
      <c r="B38" s="2" t="s">
        <v>71</v>
      </c>
    </row>
    <row r="39" spans="2:6" x14ac:dyDescent="0.2">
      <c r="B39" s="8" t="s">
        <v>78</v>
      </c>
    </row>
    <row r="40" spans="2:6" x14ac:dyDescent="0.2">
      <c r="B40" s="8" t="s">
        <v>82</v>
      </c>
    </row>
    <row r="41" spans="2:6" x14ac:dyDescent="0.2">
      <c r="B41" s="8" t="s">
        <v>79</v>
      </c>
    </row>
    <row r="42" spans="2:6" x14ac:dyDescent="0.2">
      <c r="B42" s="8" t="s">
        <v>89</v>
      </c>
    </row>
    <row r="43" spans="2:6" x14ac:dyDescent="0.2">
      <c r="B43" s="8" t="s">
        <v>80</v>
      </c>
    </row>
    <row r="44" spans="2:6" x14ac:dyDescent="0.2">
      <c r="C44" t="s">
        <v>12</v>
      </c>
    </row>
  </sheetData>
  <phoneticPr fontId="0" type="noConversion"/>
  <printOptions gridLines="1"/>
  <pageMargins left="0.78740157499999996" right="0.78740157499999996" top="0.984251969" bottom="0.984251969" header="0.5" footer="0.5"/>
  <pageSetup paperSize="9" scale="8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75" workbookViewId="0">
      <selection activeCell="B42" sqref="B42"/>
    </sheetView>
  </sheetViews>
  <sheetFormatPr baseColWidth="10" defaultRowHeight="12.75" x14ac:dyDescent="0.2"/>
  <cols>
    <col min="1" max="1" width="7.85546875" customWidth="1"/>
    <col min="2" max="2" width="16.7109375" customWidth="1"/>
    <col min="3" max="3" width="8.28515625" customWidth="1"/>
    <col min="4" max="4" width="10.42578125" customWidth="1"/>
    <col min="5" max="5" width="11.140625" customWidth="1"/>
    <col min="6" max="6" width="23.5703125" customWidth="1"/>
    <col min="7" max="7" width="10.28515625" style="4" customWidth="1"/>
    <col min="8" max="8" width="10.5703125" style="4" customWidth="1"/>
    <col min="9" max="9" width="7.28515625" customWidth="1"/>
  </cols>
  <sheetData>
    <row r="1" spans="1:9" ht="15.95" customHeight="1" x14ac:dyDescent="0.25">
      <c r="A1" s="79" t="s">
        <v>0</v>
      </c>
      <c r="C1" s="2">
        <f>'Samla refusjon  '!C1</f>
        <v>0</v>
      </c>
      <c r="D1" s="3"/>
      <c r="E1" s="3"/>
      <c r="F1" s="1" t="s">
        <v>8</v>
      </c>
      <c r="I1" s="11"/>
    </row>
    <row r="2" spans="1:9" ht="15.95" customHeight="1" x14ac:dyDescent="0.25">
      <c r="A2" s="1"/>
      <c r="C2" s="3">
        <f>'Samla refusjon  '!C2</f>
        <v>0</v>
      </c>
      <c r="D2" s="3"/>
      <c r="E2" s="3"/>
      <c r="F2" s="1" t="s">
        <v>34</v>
      </c>
      <c r="I2" s="11"/>
    </row>
    <row r="3" spans="1:9" ht="15.95" customHeight="1" x14ac:dyDescent="0.2">
      <c r="A3" s="5" t="s">
        <v>14</v>
      </c>
      <c r="B3" s="5"/>
      <c r="C3" s="3">
        <f>'Samla refusjon  '!C3</f>
        <v>0</v>
      </c>
      <c r="D3" s="3"/>
      <c r="E3" s="3"/>
      <c r="F3" s="3"/>
      <c r="I3" s="11"/>
    </row>
    <row r="4" spans="1:9" ht="15.95" customHeight="1" x14ac:dyDescent="0.2">
      <c r="A4" s="5" t="s">
        <v>1</v>
      </c>
      <c r="B4" s="5"/>
      <c r="C4" s="2">
        <f>'Samla refusjon  '!C4</f>
        <v>0</v>
      </c>
      <c r="D4" s="3"/>
      <c r="E4" s="3"/>
      <c r="F4" s="3"/>
      <c r="I4" s="11"/>
    </row>
    <row r="5" spans="1:9" ht="15.95" customHeight="1" x14ac:dyDescent="0.2">
      <c r="A5" s="21" t="s">
        <v>58</v>
      </c>
      <c r="B5" s="126"/>
      <c r="I5" s="11"/>
    </row>
    <row r="6" spans="1:9" ht="15.95" customHeight="1" x14ac:dyDescent="0.2">
      <c r="A6" s="21" t="s">
        <v>59</v>
      </c>
      <c r="C6" s="123"/>
      <c r="D6" s="124"/>
      <c r="E6" s="124"/>
      <c r="F6" s="124"/>
      <c r="G6" s="125"/>
      <c r="I6" s="11"/>
    </row>
    <row r="7" spans="1:9" ht="15.95" customHeight="1" x14ac:dyDescent="0.2">
      <c r="I7" s="11"/>
    </row>
    <row r="8" spans="1:9" ht="15.95" customHeight="1" x14ac:dyDescent="0.2">
      <c r="I8" s="11"/>
    </row>
    <row r="9" spans="1:9" ht="15.95" customHeight="1" thickBot="1" x14ac:dyDescent="0.25">
      <c r="I9" s="11"/>
    </row>
    <row r="10" spans="1:9" s="5" customFormat="1" ht="15.95" customHeight="1" thickBot="1" x14ac:dyDescent="0.3">
      <c r="A10" s="20" t="s">
        <v>67</v>
      </c>
      <c r="B10" s="20"/>
      <c r="D10" s="5" t="s">
        <v>2</v>
      </c>
      <c r="E10" s="13"/>
      <c r="F10" s="29"/>
      <c r="G10" s="6"/>
      <c r="I10" s="34"/>
    </row>
    <row r="11" spans="1:9" s="5" customFormat="1" ht="15.95" customHeight="1" thickBot="1" x14ac:dyDescent="0.25">
      <c r="A11" s="41" t="s">
        <v>10</v>
      </c>
      <c r="B11" s="41"/>
      <c r="C11" s="41"/>
      <c r="D11" s="41"/>
      <c r="E11" s="48"/>
      <c r="F11" s="42" t="s">
        <v>12</v>
      </c>
      <c r="G11" s="43" t="s">
        <v>12</v>
      </c>
      <c r="H11" s="44"/>
      <c r="I11" s="34"/>
    </row>
    <row r="12" spans="1:9" s="8" customFormat="1" ht="15.95" customHeight="1" thickBot="1" x14ac:dyDescent="0.25">
      <c r="A12" s="41"/>
      <c r="B12" s="41" t="s">
        <v>15</v>
      </c>
      <c r="C12" s="41"/>
      <c r="D12" s="41"/>
      <c r="E12" s="74"/>
      <c r="F12" s="42" t="s">
        <v>17</v>
      </c>
      <c r="G12" s="46">
        <f>5*E12</f>
        <v>0</v>
      </c>
      <c r="H12" s="44" t="s">
        <v>13</v>
      </c>
      <c r="I12" s="19"/>
    </row>
    <row r="13" spans="1:9" ht="15.95" customHeight="1" thickBot="1" x14ac:dyDescent="0.25">
      <c r="A13" s="41"/>
      <c r="B13" s="41" t="s">
        <v>16</v>
      </c>
      <c r="C13" s="41"/>
      <c r="D13" s="41"/>
      <c r="E13" s="45"/>
      <c r="F13" s="42" t="s">
        <v>17</v>
      </c>
      <c r="G13" s="47">
        <f>7.5*E13</f>
        <v>0</v>
      </c>
      <c r="H13" s="44" t="s">
        <v>13</v>
      </c>
      <c r="I13" s="11"/>
    </row>
    <row r="14" spans="1:9" ht="15.95" customHeight="1" thickBot="1" x14ac:dyDescent="0.25">
      <c r="A14" s="41"/>
      <c r="B14" s="41"/>
      <c r="C14" s="41"/>
      <c r="D14" s="41"/>
      <c r="E14" s="48"/>
      <c r="F14" s="49" t="s">
        <v>18</v>
      </c>
      <c r="G14" s="50">
        <f>SUM(G12:G13)</f>
        <v>0</v>
      </c>
      <c r="H14" s="44" t="s">
        <v>13</v>
      </c>
      <c r="I14" s="11"/>
    </row>
    <row r="15" spans="1:9" ht="15.95" customHeight="1" x14ac:dyDescent="0.2">
      <c r="B15" s="8"/>
      <c r="E15" s="3"/>
      <c r="F15" s="7"/>
      <c r="G15" s="28"/>
      <c r="H15" s="44"/>
      <c r="I15" s="11"/>
    </row>
    <row r="16" spans="1:9" ht="15.95" customHeight="1" thickBot="1" x14ac:dyDescent="0.25">
      <c r="B16" s="8"/>
      <c r="E16" s="3"/>
      <c r="F16" s="7"/>
      <c r="G16" s="28"/>
      <c r="H16" s="44"/>
      <c r="I16" s="11"/>
    </row>
    <row r="17" spans="1:9" ht="15.95" customHeight="1" thickBot="1" x14ac:dyDescent="0.3">
      <c r="A17" s="20" t="s">
        <v>3</v>
      </c>
      <c r="B17" s="5"/>
      <c r="C17" s="5"/>
      <c r="D17" s="8" t="s">
        <v>12</v>
      </c>
      <c r="E17" s="24" t="s">
        <v>12</v>
      </c>
      <c r="F17" s="9" t="s">
        <v>81</v>
      </c>
      <c r="G17" s="10"/>
      <c r="H17" s="44" t="s">
        <v>4</v>
      </c>
      <c r="I17" s="11"/>
    </row>
    <row r="18" spans="1:9" ht="15.95" customHeight="1" thickBot="1" x14ac:dyDescent="0.25">
      <c r="A18" s="5"/>
      <c r="B18" s="5"/>
      <c r="C18" s="5"/>
      <c r="D18" s="8"/>
      <c r="E18" s="24"/>
      <c r="F18" s="9" t="s">
        <v>11</v>
      </c>
      <c r="G18" s="35">
        <f>G17/1850</f>
        <v>0</v>
      </c>
      <c r="H18" s="44" t="s">
        <v>4</v>
      </c>
      <c r="I18" s="11"/>
    </row>
    <row r="19" spans="1:9" ht="15.95" customHeight="1" thickBot="1" x14ac:dyDescent="0.25">
      <c r="A19" s="5"/>
      <c r="B19" s="5"/>
      <c r="C19" s="5"/>
      <c r="D19" s="8"/>
      <c r="E19" s="24"/>
      <c r="F19" s="9"/>
      <c r="G19" s="25"/>
      <c r="I19" s="11"/>
    </row>
    <row r="20" spans="1:9" ht="15.95" customHeight="1" thickBot="1" x14ac:dyDescent="0.25">
      <c r="A20" s="41" t="s">
        <v>68</v>
      </c>
      <c r="B20" s="41"/>
      <c r="C20" s="41"/>
      <c r="D20" s="41"/>
      <c r="E20" s="41"/>
      <c r="G20" s="51">
        <v>2000</v>
      </c>
      <c r="H20" s="52"/>
      <c r="I20" s="53" t="s">
        <v>4</v>
      </c>
    </row>
    <row r="21" spans="1:9" ht="15.95" customHeight="1" x14ac:dyDescent="0.2">
      <c r="E21" s="11"/>
      <c r="F21" s="4"/>
      <c r="G21" s="12"/>
      <c r="H21" s="26"/>
      <c r="I21" s="11"/>
    </row>
    <row r="22" spans="1:9" ht="15.95" customHeight="1" x14ac:dyDescent="0.25">
      <c r="A22" s="41" t="s">
        <v>72</v>
      </c>
      <c r="B22" s="41"/>
      <c r="C22" s="41"/>
      <c r="D22" s="41"/>
      <c r="E22" s="41"/>
      <c r="F22" s="41"/>
      <c r="G22" s="44"/>
      <c r="H22" s="44"/>
      <c r="I22" s="53"/>
    </row>
    <row r="23" spans="1:9" ht="15.95" customHeight="1" x14ac:dyDescent="0.2">
      <c r="A23" s="41"/>
      <c r="B23" s="41" t="s">
        <v>35</v>
      </c>
      <c r="C23" s="41"/>
      <c r="D23" s="41"/>
      <c r="E23" s="53"/>
      <c r="F23" s="44" t="s">
        <v>36</v>
      </c>
      <c r="G23" s="44">
        <v>625</v>
      </c>
      <c r="H23" s="44">
        <f>G23*E12</f>
        <v>0</v>
      </c>
      <c r="I23" s="53" t="s">
        <v>4</v>
      </c>
    </row>
    <row r="24" spans="1:9" ht="15.95" customHeight="1" x14ac:dyDescent="0.2">
      <c r="A24" s="41"/>
      <c r="B24" s="41" t="s">
        <v>37</v>
      </c>
      <c r="C24" s="41"/>
      <c r="D24" s="41"/>
      <c r="E24" s="41"/>
      <c r="F24" s="41" t="s">
        <v>38</v>
      </c>
      <c r="G24" s="44">
        <v>1075</v>
      </c>
      <c r="H24" s="44">
        <f>G24*E13</f>
        <v>0</v>
      </c>
      <c r="I24" s="53" t="s">
        <v>4</v>
      </c>
    </row>
    <row r="25" spans="1:9" ht="15.95" customHeight="1" x14ac:dyDescent="0.2">
      <c r="I25" s="11"/>
    </row>
    <row r="26" spans="1:9" ht="15.95" customHeight="1" x14ac:dyDescent="0.2">
      <c r="A26" s="41" t="s">
        <v>23</v>
      </c>
      <c r="B26" s="41"/>
      <c r="C26" s="41"/>
      <c r="D26" s="41"/>
      <c r="E26" s="41"/>
      <c r="F26" s="41"/>
      <c r="G26" s="51"/>
      <c r="H26" s="54">
        <f>G14*G18</f>
        <v>0</v>
      </c>
      <c r="I26" s="55" t="s">
        <v>4</v>
      </c>
    </row>
    <row r="27" spans="1:9" ht="15.95" customHeight="1" x14ac:dyDescent="0.2">
      <c r="A27" s="41"/>
      <c r="B27" s="41"/>
      <c r="C27" s="41"/>
      <c r="D27" s="41"/>
      <c r="E27" s="41"/>
      <c r="F27" s="41"/>
      <c r="G27" s="44"/>
      <c r="H27" s="44"/>
      <c r="I27" s="53"/>
    </row>
    <row r="28" spans="1:9" s="38" customFormat="1" ht="15.95" customHeight="1" thickBot="1" x14ac:dyDescent="0.25">
      <c r="A28" s="56" t="s">
        <v>24</v>
      </c>
      <c r="B28" s="56"/>
      <c r="C28" s="56"/>
      <c r="D28" s="56"/>
      <c r="E28" s="56"/>
      <c r="F28" s="56"/>
      <c r="G28" s="57"/>
      <c r="H28" s="57">
        <f>SUM(H20:H27)</f>
        <v>0</v>
      </c>
      <c r="I28" s="58" t="s">
        <v>4</v>
      </c>
    </row>
    <row r="29" spans="1:9" ht="15.95" customHeight="1" thickBot="1" x14ac:dyDescent="0.3">
      <c r="A29" s="56" t="s">
        <v>25</v>
      </c>
      <c r="B29" s="56"/>
      <c r="C29" s="56"/>
      <c r="D29" s="56"/>
      <c r="E29" s="56"/>
      <c r="F29" s="56"/>
      <c r="G29" s="73"/>
      <c r="H29" s="59">
        <f>H28*G29</f>
        <v>0</v>
      </c>
      <c r="I29" s="55" t="s">
        <v>4</v>
      </c>
    </row>
    <row r="30" spans="1:9" ht="21" customHeight="1" thickBot="1" x14ac:dyDescent="0.3">
      <c r="A30" s="68" t="s">
        <v>69</v>
      </c>
      <c r="B30" s="68"/>
      <c r="C30" s="68"/>
      <c r="D30" s="68"/>
      <c r="E30" s="68"/>
      <c r="F30" s="60"/>
      <c r="G30" s="61"/>
      <c r="H30" s="61">
        <f>H28+H29</f>
        <v>0</v>
      </c>
      <c r="I30" s="62" t="s">
        <v>4</v>
      </c>
    </row>
    <row r="31" spans="1:9" ht="15.95" customHeight="1" x14ac:dyDescent="0.2">
      <c r="A31" s="23"/>
      <c r="B31" s="38"/>
      <c r="C31" s="38"/>
      <c r="D31" s="38"/>
      <c r="E31" s="38"/>
      <c r="F31" s="38"/>
      <c r="G31" s="39"/>
      <c r="H31" s="39"/>
      <c r="I31" s="40"/>
    </row>
    <row r="32" spans="1:9" ht="13.5" thickBot="1" x14ac:dyDescent="0.25">
      <c r="I32" s="11"/>
    </row>
    <row r="33" spans="2:6" ht="18.75" thickBot="1" x14ac:dyDescent="0.3">
      <c r="B33" s="132" t="s">
        <v>76</v>
      </c>
      <c r="C33" s="131"/>
    </row>
    <row r="34" spans="2:6" x14ac:dyDescent="0.2">
      <c r="B34" s="129" t="s">
        <v>21</v>
      </c>
      <c r="C34" s="130"/>
      <c r="D34" s="130"/>
      <c r="E34" s="130"/>
      <c r="F34" s="130"/>
    </row>
    <row r="36" spans="2:6" x14ac:dyDescent="0.2">
      <c r="B36" s="8" t="s">
        <v>77</v>
      </c>
    </row>
    <row r="37" spans="2:6" x14ac:dyDescent="0.2">
      <c r="B37" s="2" t="s">
        <v>70</v>
      </c>
    </row>
    <row r="38" spans="2:6" x14ac:dyDescent="0.2">
      <c r="B38" s="2" t="s">
        <v>71</v>
      </c>
    </row>
    <row r="39" spans="2:6" x14ac:dyDescent="0.2">
      <c r="B39" s="8" t="s">
        <v>78</v>
      </c>
    </row>
    <row r="40" spans="2:6" x14ac:dyDescent="0.2">
      <c r="B40" s="8" t="s">
        <v>82</v>
      </c>
    </row>
    <row r="41" spans="2:6" x14ac:dyDescent="0.2">
      <c r="B41" s="8" t="s">
        <v>79</v>
      </c>
    </row>
    <row r="42" spans="2:6" x14ac:dyDescent="0.2">
      <c r="B42" s="8" t="s">
        <v>89</v>
      </c>
    </row>
    <row r="43" spans="2:6" x14ac:dyDescent="0.2">
      <c r="B43" s="8" t="s">
        <v>80</v>
      </c>
    </row>
    <row r="44" spans="2:6" x14ac:dyDescent="0.2">
      <c r="C44" t="s">
        <v>12</v>
      </c>
    </row>
  </sheetData>
  <phoneticPr fontId="0" type="noConversion"/>
  <printOptions gridLines="1"/>
  <pageMargins left="0.78740157499999996" right="0.78740157499999996" top="0.984251969" bottom="0.984251969" header="0.5" footer="0.5"/>
  <pageSetup paperSize="9" scale="8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75" workbookViewId="0">
      <selection activeCell="B42" sqref="B42"/>
    </sheetView>
  </sheetViews>
  <sheetFormatPr baseColWidth="10" defaultRowHeight="12.75" x14ac:dyDescent="0.2"/>
  <cols>
    <col min="1" max="1" width="7.85546875" customWidth="1"/>
    <col min="2" max="2" width="16.7109375" customWidth="1"/>
    <col min="3" max="3" width="8.28515625" customWidth="1"/>
    <col min="4" max="4" width="10.42578125" customWidth="1"/>
    <col min="5" max="5" width="11.140625" customWidth="1"/>
    <col min="6" max="6" width="23.5703125" customWidth="1"/>
    <col min="7" max="7" width="10.28515625" style="4" customWidth="1"/>
    <col min="8" max="8" width="10.5703125" style="4" customWidth="1"/>
    <col min="9" max="9" width="7.28515625" customWidth="1"/>
  </cols>
  <sheetData>
    <row r="1" spans="1:9" ht="15.95" customHeight="1" x14ac:dyDescent="0.25">
      <c r="A1" s="79" t="s">
        <v>0</v>
      </c>
      <c r="C1" s="2">
        <f>'Samla refusjon  '!C1</f>
        <v>0</v>
      </c>
      <c r="D1" s="3"/>
      <c r="E1" s="3"/>
      <c r="F1" s="1" t="s">
        <v>8</v>
      </c>
      <c r="I1" s="11"/>
    </row>
    <row r="2" spans="1:9" ht="15.95" customHeight="1" x14ac:dyDescent="0.25">
      <c r="A2" s="1"/>
      <c r="C2" s="3">
        <f>'Samla refusjon  '!C2</f>
        <v>0</v>
      </c>
      <c r="D2" s="3"/>
      <c r="E2" s="3"/>
      <c r="F2" s="1" t="s">
        <v>34</v>
      </c>
      <c r="I2" s="11"/>
    </row>
    <row r="3" spans="1:9" ht="15.95" customHeight="1" x14ac:dyDescent="0.2">
      <c r="A3" s="5" t="s">
        <v>14</v>
      </c>
      <c r="B3" s="5"/>
      <c r="C3" s="3">
        <f>'Samla refusjon  '!C3</f>
        <v>0</v>
      </c>
      <c r="D3" s="3"/>
      <c r="E3" s="3"/>
      <c r="F3" s="3"/>
      <c r="I3" s="11"/>
    </row>
    <row r="4" spans="1:9" ht="15.95" customHeight="1" x14ac:dyDescent="0.2">
      <c r="A4" s="5" t="s">
        <v>1</v>
      </c>
      <c r="B4" s="5"/>
      <c r="C4" s="2">
        <f>'Samla refusjon  '!C4</f>
        <v>0</v>
      </c>
      <c r="D4" s="3"/>
      <c r="E4" s="3"/>
      <c r="F4" s="3"/>
      <c r="I4" s="11"/>
    </row>
    <row r="5" spans="1:9" ht="15.95" customHeight="1" x14ac:dyDescent="0.2">
      <c r="A5" s="21" t="s">
        <v>58</v>
      </c>
      <c r="B5" s="126"/>
      <c r="I5" s="11"/>
    </row>
    <row r="6" spans="1:9" ht="15.95" customHeight="1" x14ac:dyDescent="0.2">
      <c r="A6" s="21" t="s">
        <v>59</v>
      </c>
      <c r="C6" s="123"/>
      <c r="D6" s="124"/>
      <c r="E6" s="124"/>
      <c r="F6" s="124"/>
      <c r="G6" s="125"/>
      <c r="I6" s="11"/>
    </row>
    <row r="7" spans="1:9" ht="15.95" customHeight="1" x14ac:dyDescent="0.2">
      <c r="I7" s="11"/>
    </row>
    <row r="8" spans="1:9" ht="15.95" customHeight="1" x14ac:dyDescent="0.2">
      <c r="I8" s="11"/>
    </row>
    <row r="9" spans="1:9" ht="15.95" customHeight="1" thickBot="1" x14ac:dyDescent="0.25">
      <c r="I9" s="11"/>
    </row>
    <row r="10" spans="1:9" s="5" customFormat="1" ht="15.95" customHeight="1" thickBot="1" x14ac:dyDescent="0.3">
      <c r="A10" s="20" t="s">
        <v>67</v>
      </c>
      <c r="B10" s="20"/>
      <c r="D10" s="5" t="s">
        <v>2</v>
      </c>
      <c r="E10" s="13"/>
      <c r="F10" s="29"/>
      <c r="G10" s="6"/>
      <c r="I10" s="34"/>
    </row>
    <row r="11" spans="1:9" s="5" customFormat="1" ht="15.95" customHeight="1" thickBot="1" x14ac:dyDescent="0.25">
      <c r="A11" s="41" t="s">
        <v>10</v>
      </c>
      <c r="B11" s="41"/>
      <c r="C11" s="41"/>
      <c r="D11" s="41"/>
      <c r="E11" s="48"/>
      <c r="F11" s="42" t="s">
        <v>12</v>
      </c>
      <c r="G11" s="43" t="s">
        <v>12</v>
      </c>
      <c r="H11" s="44"/>
      <c r="I11" s="34"/>
    </row>
    <row r="12" spans="1:9" s="8" customFormat="1" ht="15.95" customHeight="1" thickBot="1" x14ac:dyDescent="0.25">
      <c r="A12" s="41"/>
      <c r="B12" s="41" t="s">
        <v>15</v>
      </c>
      <c r="C12" s="41"/>
      <c r="D12" s="41"/>
      <c r="E12" s="74"/>
      <c r="F12" s="42" t="s">
        <v>17</v>
      </c>
      <c r="G12" s="46">
        <f>5*E12</f>
        <v>0</v>
      </c>
      <c r="H12" s="44" t="s">
        <v>13</v>
      </c>
      <c r="I12" s="19"/>
    </row>
    <row r="13" spans="1:9" ht="15.95" customHeight="1" thickBot="1" x14ac:dyDescent="0.25">
      <c r="A13" s="41"/>
      <c r="B13" s="41" t="s">
        <v>16</v>
      </c>
      <c r="C13" s="41"/>
      <c r="D13" s="41"/>
      <c r="E13" s="45"/>
      <c r="F13" s="42" t="s">
        <v>17</v>
      </c>
      <c r="G13" s="47">
        <f>7.5*E13</f>
        <v>0</v>
      </c>
      <c r="H13" s="44" t="s">
        <v>13</v>
      </c>
      <c r="I13" s="11"/>
    </row>
    <row r="14" spans="1:9" ht="15.95" customHeight="1" thickBot="1" x14ac:dyDescent="0.25">
      <c r="A14" s="41"/>
      <c r="B14" s="41"/>
      <c r="C14" s="41"/>
      <c r="D14" s="41"/>
      <c r="E14" s="48"/>
      <c r="F14" s="49" t="s">
        <v>18</v>
      </c>
      <c r="G14" s="50">
        <f>SUM(G12:G13)</f>
        <v>0</v>
      </c>
      <c r="H14" s="44" t="s">
        <v>13</v>
      </c>
      <c r="I14" s="11"/>
    </row>
    <row r="15" spans="1:9" ht="15.95" customHeight="1" x14ac:dyDescent="0.2">
      <c r="B15" s="8"/>
      <c r="E15" s="3"/>
      <c r="F15" s="7"/>
      <c r="G15" s="28"/>
      <c r="H15" s="44"/>
      <c r="I15" s="11"/>
    </row>
    <row r="16" spans="1:9" ht="15.95" customHeight="1" thickBot="1" x14ac:dyDescent="0.25">
      <c r="B16" s="8"/>
      <c r="E16" s="3"/>
      <c r="F16" s="7"/>
      <c r="G16" s="28"/>
      <c r="H16" s="44"/>
      <c r="I16" s="11"/>
    </row>
    <row r="17" spans="1:9" ht="15.95" customHeight="1" thickBot="1" x14ac:dyDescent="0.3">
      <c r="A17" s="20" t="s">
        <v>3</v>
      </c>
      <c r="B17" s="5"/>
      <c r="C17" s="5"/>
      <c r="D17" s="8" t="s">
        <v>12</v>
      </c>
      <c r="E17" s="24" t="s">
        <v>12</v>
      </c>
      <c r="F17" s="9" t="s">
        <v>81</v>
      </c>
      <c r="G17" s="10"/>
      <c r="H17" s="44" t="s">
        <v>4</v>
      </c>
      <c r="I17" s="11"/>
    </row>
    <row r="18" spans="1:9" ht="15.95" customHeight="1" thickBot="1" x14ac:dyDescent="0.25">
      <c r="A18" s="5"/>
      <c r="B18" s="5"/>
      <c r="C18" s="5"/>
      <c r="D18" s="8"/>
      <c r="E18" s="24"/>
      <c r="F18" s="9" t="s">
        <v>11</v>
      </c>
      <c r="G18" s="35">
        <f>G17/1850</f>
        <v>0</v>
      </c>
      <c r="H18" s="44" t="s">
        <v>4</v>
      </c>
      <c r="I18" s="11"/>
    </row>
    <row r="19" spans="1:9" ht="15.95" customHeight="1" thickBot="1" x14ac:dyDescent="0.25">
      <c r="A19" s="5"/>
      <c r="B19" s="5"/>
      <c r="C19" s="5"/>
      <c r="D19" s="8"/>
      <c r="E19" s="24"/>
      <c r="F19" s="9"/>
      <c r="G19" s="25"/>
      <c r="I19" s="11"/>
    </row>
    <row r="20" spans="1:9" ht="15.95" customHeight="1" thickBot="1" x14ac:dyDescent="0.25">
      <c r="A20" s="41" t="s">
        <v>68</v>
      </c>
      <c r="B20" s="41"/>
      <c r="C20" s="41"/>
      <c r="D20" s="41"/>
      <c r="E20" s="41"/>
      <c r="G20" s="51">
        <v>2000</v>
      </c>
      <c r="H20" s="52"/>
      <c r="I20" s="53" t="s">
        <v>4</v>
      </c>
    </row>
    <row r="21" spans="1:9" ht="15.95" customHeight="1" x14ac:dyDescent="0.2">
      <c r="E21" s="11"/>
      <c r="F21" s="4"/>
      <c r="G21" s="12"/>
      <c r="H21" s="26"/>
      <c r="I21" s="11"/>
    </row>
    <row r="22" spans="1:9" ht="15.95" customHeight="1" x14ac:dyDescent="0.25">
      <c r="A22" s="41" t="s">
        <v>72</v>
      </c>
      <c r="B22" s="41"/>
      <c r="C22" s="41"/>
      <c r="D22" s="41"/>
      <c r="E22" s="41"/>
      <c r="F22" s="41"/>
      <c r="G22" s="44"/>
      <c r="H22" s="44"/>
      <c r="I22" s="53"/>
    </row>
    <row r="23" spans="1:9" ht="15.95" customHeight="1" x14ac:dyDescent="0.2">
      <c r="A23" s="41"/>
      <c r="B23" s="41" t="s">
        <v>35</v>
      </c>
      <c r="C23" s="41"/>
      <c r="D23" s="41"/>
      <c r="E23" s="53"/>
      <c r="F23" s="44" t="s">
        <v>36</v>
      </c>
      <c r="G23" s="44">
        <v>625</v>
      </c>
      <c r="H23" s="44">
        <f>G23*E12</f>
        <v>0</v>
      </c>
      <c r="I23" s="53" t="s">
        <v>4</v>
      </c>
    </row>
    <row r="24" spans="1:9" ht="15.95" customHeight="1" x14ac:dyDescent="0.2">
      <c r="A24" s="41"/>
      <c r="B24" s="41" t="s">
        <v>37</v>
      </c>
      <c r="C24" s="41"/>
      <c r="D24" s="41"/>
      <c r="E24" s="41"/>
      <c r="F24" s="41" t="s">
        <v>38</v>
      </c>
      <c r="G24" s="44">
        <v>1075</v>
      </c>
      <c r="H24" s="44">
        <f>G24*E13</f>
        <v>0</v>
      </c>
      <c r="I24" s="53" t="s">
        <v>4</v>
      </c>
    </row>
    <row r="25" spans="1:9" ht="15.95" customHeight="1" x14ac:dyDescent="0.2">
      <c r="I25" s="11"/>
    </row>
    <row r="26" spans="1:9" ht="15.95" customHeight="1" x14ac:dyDescent="0.2">
      <c r="A26" s="41" t="s">
        <v>23</v>
      </c>
      <c r="B26" s="41"/>
      <c r="C26" s="41"/>
      <c r="D26" s="41"/>
      <c r="E26" s="41"/>
      <c r="F26" s="41"/>
      <c r="G26" s="51"/>
      <c r="H26" s="54">
        <f>G14*G18</f>
        <v>0</v>
      </c>
      <c r="I26" s="55" t="s">
        <v>4</v>
      </c>
    </row>
    <row r="27" spans="1:9" ht="15.95" customHeight="1" x14ac:dyDescent="0.2">
      <c r="A27" s="41"/>
      <c r="B27" s="41"/>
      <c r="C27" s="41"/>
      <c r="D27" s="41"/>
      <c r="E27" s="41"/>
      <c r="F27" s="41"/>
      <c r="G27" s="44"/>
      <c r="H27" s="44"/>
      <c r="I27" s="53"/>
    </row>
    <row r="28" spans="1:9" s="38" customFormat="1" ht="15.95" customHeight="1" thickBot="1" x14ac:dyDescent="0.25">
      <c r="A28" s="56" t="s">
        <v>24</v>
      </c>
      <c r="B28" s="56"/>
      <c r="C28" s="56"/>
      <c r="D28" s="56"/>
      <c r="E28" s="56"/>
      <c r="F28" s="56"/>
      <c r="G28" s="57"/>
      <c r="H28" s="57">
        <f>SUM(H20:H27)</f>
        <v>0</v>
      </c>
      <c r="I28" s="58" t="s">
        <v>4</v>
      </c>
    </row>
    <row r="29" spans="1:9" ht="15.95" customHeight="1" thickBot="1" x14ac:dyDescent="0.3">
      <c r="A29" s="56" t="s">
        <v>25</v>
      </c>
      <c r="B29" s="56"/>
      <c r="C29" s="56"/>
      <c r="D29" s="56"/>
      <c r="E29" s="56"/>
      <c r="F29" s="56"/>
      <c r="G29" s="73"/>
      <c r="H29" s="59">
        <f>H28*G29</f>
        <v>0</v>
      </c>
      <c r="I29" s="55" t="s">
        <v>4</v>
      </c>
    </row>
    <row r="30" spans="1:9" ht="21" customHeight="1" thickBot="1" x14ac:dyDescent="0.3">
      <c r="A30" s="68" t="s">
        <v>69</v>
      </c>
      <c r="B30" s="68"/>
      <c r="C30" s="68"/>
      <c r="D30" s="68"/>
      <c r="E30" s="68"/>
      <c r="F30" s="60"/>
      <c r="G30" s="61"/>
      <c r="H30" s="61">
        <f>H28+H29</f>
        <v>0</v>
      </c>
      <c r="I30" s="62" t="s">
        <v>4</v>
      </c>
    </row>
    <row r="31" spans="1:9" ht="15.95" customHeight="1" x14ac:dyDescent="0.2">
      <c r="A31" s="23"/>
      <c r="B31" s="38"/>
      <c r="C31" s="38"/>
      <c r="D31" s="38"/>
      <c r="E31" s="38"/>
      <c r="F31" s="38"/>
      <c r="G31" s="39"/>
      <c r="H31" s="39"/>
      <c r="I31" s="40"/>
    </row>
    <row r="32" spans="1:9" ht="13.5" thickBot="1" x14ac:dyDescent="0.25">
      <c r="I32" s="11"/>
    </row>
    <row r="33" spans="2:6" ht="18.75" thickBot="1" x14ac:dyDescent="0.3">
      <c r="B33" s="132" t="s">
        <v>76</v>
      </c>
      <c r="C33" s="131"/>
    </row>
    <row r="34" spans="2:6" x14ac:dyDescent="0.2">
      <c r="B34" s="129" t="s">
        <v>21</v>
      </c>
      <c r="C34" s="130"/>
      <c r="D34" s="130"/>
      <c r="E34" s="130"/>
      <c r="F34" s="130"/>
    </row>
    <row r="36" spans="2:6" x14ac:dyDescent="0.2">
      <c r="B36" s="8" t="s">
        <v>77</v>
      </c>
    </row>
    <row r="37" spans="2:6" x14ac:dyDescent="0.2">
      <c r="B37" s="2" t="s">
        <v>70</v>
      </c>
    </row>
    <row r="38" spans="2:6" x14ac:dyDescent="0.2">
      <c r="B38" s="2" t="s">
        <v>71</v>
      </c>
    </row>
    <row r="39" spans="2:6" x14ac:dyDescent="0.2">
      <c r="B39" s="8" t="s">
        <v>78</v>
      </c>
    </row>
    <row r="40" spans="2:6" x14ac:dyDescent="0.2">
      <c r="B40" s="8" t="s">
        <v>82</v>
      </c>
    </row>
    <row r="41" spans="2:6" x14ac:dyDescent="0.2">
      <c r="B41" s="8" t="s">
        <v>79</v>
      </c>
    </row>
    <row r="42" spans="2:6" x14ac:dyDescent="0.2">
      <c r="B42" s="8" t="s">
        <v>89</v>
      </c>
    </row>
    <row r="43" spans="2:6" x14ac:dyDescent="0.2">
      <c r="B43" s="8" t="s">
        <v>80</v>
      </c>
    </row>
    <row r="44" spans="2:6" x14ac:dyDescent="0.2">
      <c r="C44" t="s">
        <v>12</v>
      </c>
    </row>
  </sheetData>
  <phoneticPr fontId="0" type="noConversion"/>
  <printOptions gridLines="1"/>
  <pageMargins left="0.78740157499999996" right="0.78740157499999996" top="0.984251969" bottom="0.984251969" header="0.5" footer="0.5"/>
  <pageSetup paperSize="9" scale="8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75" workbookViewId="0">
      <selection activeCell="B42" sqref="B42"/>
    </sheetView>
  </sheetViews>
  <sheetFormatPr baseColWidth="10" defaultRowHeight="12.75" x14ac:dyDescent="0.2"/>
  <cols>
    <col min="1" max="1" width="7.85546875" customWidth="1"/>
    <col min="2" max="2" width="16.7109375" customWidth="1"/>
    <col min="3" max="3" width="8.28515625" customWidth="1"/>
    <col min="4" max="4" width="10.42578125" customWidth="1"/>
    <col min="5" max="5" width="11.140625" customWidth="1"/>
    <col min="6" max="6" width="23.5703125" customWidth="1"/>
    <col min="7" max="7" width="10.28515625" style="4" customWidth="1"/>
    <col min="8" max="8" width="10.5703125" style="4" customWidth="1"/>
    <col min="9" max="9" width="7.28515625" customWidth="1"/>
  </cols>
  <sheetData>
    <row r="1" spans="1:9" ht="15.95" customHeight="1" x14ac:dyDescent="0.25">
      <c r="A1" s="79" t="s">
        <v>0</v>
      </c>
      <c r="C1" s="2">
        <f>'Samla refusjon  '!C1</f>
        <v>0</v>
      </c>
      <c r="D1" s="3"/>
      <c r="E1" s="3"/>
      <c r="F1" s="1" t="s">
        <v>8</v>
      </c>
      <c r="I1" s="11"/>
    </row>
    <row r="2" spans="1:9" ht="15.95" customHeight="1" x14ac:dyDescent="0.25">
      <c r="A2" s="1"/>
      <c r="C2" s="3">
        <f>'Samla refusjon  '!C2</f>
        <v>0</v>
      </c>
      <c r="D2" s="3"/>
      <c r="E2" s="3"/>
      <c r="F2" s="1" t="s">
        <v>34</v>
      </c>
      <c r="I2" s="11"/>
    </row>
    <row r="3" spans="1:9" ht="15.95" customHeight="1" x14ac:dyDescent="0.2">
      <c r="A3" s="5" t="s">
        <v>14</v>
      </c>
      <c r="B3" s="5"/>
      <c r="C3" s="3">
        <f>'Samla refusjon  '!C3</f>
        <v>0</v>
      </c>
      <c r="D3" s="3"/>
      <c r="E3" s="3"/>
      <c r="F3" s="3"/>
      <c r="I3" s="11"/>
    </row>
    <row r="4" spans="1:9" ht="15.95" customHeight="1" x14ac:dyDescent="0.2">
      <c r="A4" s="5" t="s">
        <v>1</v>
      </c>
      <c r="B4" s="5"/>
      <c r="C4" s="2">
        <f>'Samla refusjon  '!C4</f>
        <v>0</v>
      </c>
      <c r="D4" s="3"/>
      <c r="E4" s="3"/>
      <c r="F4" s="3"/>
      <c r="I4" s="11"/>
    </row>
    <row r="5" spans="1:9" ht="15.95" customHeight="1" x14ac:dyDescent="0.2">
      <c r="A5" s="21" t="s">
        <v>58</v>
      </c>
      <c r="B5" s="126"/>
      <c r="I5" s="11"/>
    </row>
    <row r="6" spans="1:9" ht="15.95" customHeight="1" x14ac:dyDescent="0.2">
      <c r="A6" s="21" t="s">
        <v>59</v>
      </c>
      <c r="C6" s="123"/>
      <c r="D6" s="124"/>
      <c r="E6" s="124"/>
      <c r="F6" s="124"/>
      <c r="G6" s="125"/>
      <c r="I6" s="11"/>
    </row>
    <row r="7" spans="1:9" ht="15.95" customHeight="1" x14ac:dyDescent="0.2">
      <c r="I7" s="11"/>
    </row>
    <row r="8" spans="1:9" ht="15.95" customHeight="1" x14ac:dyDescent="0.2">
      <c r="I8" s="11"/>
    </row>
    <row r="9" spans="1:9" ht="15.95" customHeight="1" thickBot="1" x14ac:dyDescent="0.25">
      <c r="I9" s="11"/>
    </row>
    <row r="10" spans="1:9" s="5" customFormat="1" ht="15.95" customHeight="1" thickBot="1" x14ac:dyDescent="0.3">
      <c r="A10" s="20" t="s">
        <v>67</v>
      </c>
      <c r="B10" s="20"/>
      <c r="D10" s="5" t="s">
        <v>2</v>
      </c>
      <c r="E10" s="13"/>
      <c r="F10" s="29"/>
      <c r="G10" s="6"/>
      <c r="I10" s="34"/>
    </row>
    <row r="11" spans="1:9" s="5" customFormat="1" ht="15.95" customHeight="1" thickBot="1" x14ac:dyDescent="0.25">
      <c r="A11" s="41" t="s">
        <v>10</v>
      </c>
      <c r="B11" s="41"/>
      <c r="C11" s="41"/>
      <c r="D11" s="41"/>
      <c r="E11" s="48"/>
      <c r="F11" s="42" t="s">
        <v>12</v>
      </c>
      <c r="G11" s="43" t="s">
        <v>12</v>
      </c>
      <c r="H11" s="44"/>
      <c r="I11" s="34"/>
    </row>
    <row r="12" spans="1:9" s="8" customFormat="1" ht="15.95" customHeight="1" thickBot="1" x14ac:dyDescent="0.25">
      <c r="A12" s="41"/>
      <c r="B12" s="41" t="s">
        <v>15</v>
      </c>
      <c r="C12" s="41"/>
      <c r="D12" s="41"/>
      <c r="E12" s="74"/>
      <c r="F12" s="42" t="s">
        <v>17</v>
      </c>
      <c r="G12" s="46">
        <f>5*E12</f>
        <v>0</v>
      </c>
      <c r="H12" s="44" t="s">
        <v>13</v>
      </c>
      <c r="I12" s="19"/>
    </row>
    <row r="13" spans="1:9" ht="15.95" customHeight="1" thickBot="1" x14ac:dyDescent="0.25">
      <c r="A13" s="41"/>
      <c r="B13" s="41" t="s">
        <v>16</v>
      </c>
      <c r="C13" s="41"/>
      <c r="D13" s="41"/>
      <c r="E13" s="45"/>
      <c r="F13" s="42" t="s">
        <v>17</v>
      </c>
      <c r="G13" s="47">
        <f>7.5*E13</f>
        <v>0</v>
      </c>
      <c r="H13" s="44" t="s">
        <v>13</v>
      </c>
      <c r="I13" s="11"/>
    </row>
    <row r="14" spans="1:9" ht="15.95" customHeight="1" thickBot="1" x14ac:dyDescent="0.25">
      <c r="A14" s="41"/>
      <c r="B14" s="41"/>
      <c r="C14" s="41"/>
      <c r="D14" s="41"/>
      <c r="E14" s="48"/>
      <c r="F14" s="49" t="s">
        <v>18</v>
      </c>
      <c r="G14" s="50">
        <f>SUM(G12:G13)</f>
        <v>0</v>
      </c>
      <c r="H14" s="44" t="s">
        <v>13</v>
      </c>
      <c r="I14" s="11"/>
    </row>
    <row r="15" spans="1:9" ht="15.95" customHeight="1" x14ac:dyDescent="0.2">
      <c r="B15" s="8"/>
      <c r="E15" s="3"/>
      <c r="F15" s="7"/>
      <c r="G15" s="28"/>
      <c r="H15" s="44"/>
      <c r="I15" s="11"/>
    </row>
    <row r="16" spans="1:9" ht="15.95" customHeight="1" thickBot="1" x14ac:dyDescent="0.25">
      <c r="B16" s="8"/>
      <c r="E16" s="3"/>
      <c r="F16" s="7"/>
      <c r="G16" s="28"/>
      <c r="H16" s="44"/>
      <c r="I16" s="11"/>
    </row>
    <row r="17" spans="1:9" ht="15.95" customHeight="1" thickBot="1" x14ac:dyDescent="0.3">
      <c r="A17" s="20" t="s">
        <v>3</v>
      </c>
      <c r="B17" s="5"/>
      <c r="C17" s="5"/>
      <c r="D17" s="8" t="s">
        <v>12</v>
      </c>
      <c r="E17" s="24" t="s">
        <v>12</v>
      </c>
      <c r="F17" s="9" t="s">
        <v>81</v>
      </c>
      <c r="G17" s="10"/>
      <c r="H17" s="44" t="s">
        <v>4</v>
      </c>
      <c r="I17" s="11"/>
    </row>
    <row r="18" spans="1:9" ht="15.95" customHeight="1" thickBot="1" x14ac:dyDescent="0.25">
      <c r="A18" s="5"/>
      <c r="B18" s="5"/>
      <c r="C18" s="5"/>
      <c r="D18" s="8"/>
      <c r="E18" s="24"/>
      <c r="F18" s="9" t="s">
        <v>11</v>
      </c>
      <c r="G18" s="35">
        <f>G17/1850</f>
        <v>0</v>
      </c>
      <c r="H18" s="44" t="s">
        <v>4</v>
      </c>
      <c r="I18" s="11"/>
    </row>
    <row r="19" spans="1:9" ht="15.95" customHeight="1" thickBot="1" x14ac:dyDescent="0.25">
      <c r="A19" s="5"/>
      <c r="B19" s="5"/>
      <c r="C19" s="5"/>
      <c r="D19" s="8"/>
      <c r="E19" s="24"/>
      <c r="F19" s="9"/>
      <c r="G19" s="25"/>
      <c r="I19" s="11"/>
    </row>
    <row r="20" spans="1:9" ht="15.95" customHeight="1" thickBot="1" x14ac:dyDescent="0.25">
      <c r="A20" s="41" t="s">
        <v>68</v>
      </c>
      <c r="B20" s="41"/>
      <c r="C20" s="41"/>
      <c r="D20" s="41"/>
      <c r="E20" s="41"/>
      <c r="G20" s="51">
        <v>2000</v>
      </c>
      <c r="H20" s="52"/>
      <c r="I20" s="53" t="s">
        <v>4</v>
      </c>
    </row>
    <row r="21" spans="1:9" ht="15.95" customHeight="1" x14ac:dyDescent="0.2">
      <c r="E21" s="11"/>
      <c r="F21" s="4"/>
      <c r="G21" s="12"/>
      <c r="H21" s="26"/>
      <c r="I21" s="11"/>
    </row>
    <row r="22" spans="1:9" ht="15.95" customHeight="1" x14ac:dyDescent="0.25">
      <c r="A22" s="41" t="s">
        <v>72</v>
      </c>
      <c r="B22" s="41"/>
      <c r="C22" s="41"/>
      <c r="D22" s="41"/>
      <c r="E22" s="41"/>
      <c r="F22" s="41"/>
      <c r="G22" s="44"/>
      <c r="H22" s="44"/>
      <c r="I22" s="53"/>
    </row>
    <row r="23" spans="1:9" ht="15.95" customHeight="1" x14ac:dyDescent="0.2">
      <c r="A23" s="41"/>
      <c r="B23" s="41" t="s">
        <v>35</v>
      </c>
      <c r="C23" s="41"/>
      <c r="D23" s="41"/>
      <c r="E23" s="53"/>
      <c r="F23" s="44" t="s">
        <v>36</v>
      </c>
      <c r="G23" s="44">
        <v>625</v>
      </c>
      <c r="H23" s="44">
        <f>G23*E12</f>
        <v>0</v>
      </c>
      <c r="I23" s="53" t="s">
        <v>4</v>
      </c>
    </row>
    <row r="24" spans="1:9" ht="15.95" customHeight="1" x14ac:dyDescent="0.2">
      <c r="A24" s="41"/>
      <c r="B24" s="41" t="s">
        <v>37</v>
      </c>
      <c r="C24" s="41"/>
      <c r="D24" s="41"/>
      <c r="E24" s="41"/>
      <c r="F24" s="41" t="s">
        <v>38</v>
      </c>
      <c r="G24" s="44">
        <v>1075</v>
      </c>
      <c r="H24" s="44">
        <f>G24*E13</f>
        <v>0</v>
      </c>
      <c r="I24" s="53" t="s">
        <v>4</v>
      </c>
    </row>
    <row r="25" spans="1:9" ht="15.95" customHeight="1" x14ac:dyDescent="0.2">
      <c r="I25" s="11"/>
    </row>
    <row r="26" spans="1:9" ht="15.95" customHeight="1" x14ac:dyDescent="0.2">
      <c r="A26" s="41" t="s">
        <v>23</v>
      </c>
      <c r="B26" s="41"/>
      <c r="C26" s="41"/>
      <c r="D26" s="41"/>
      <c r="E26" s="41"/>
      <c r="F26" s="41"/>
      <c r="G26" s="51"/>
      <c r="H26" s="54">
        <f>G14*G18</f>
        <v>0</v>
      </c>
      <c r="I26" s="55" t="s">
        <v>4</v>
      </c>
    </row>
    <row r="27" spans="1:9" ht="15.95" customHeight="1" x14ac:dyDescent="0.2">
      <c r="A27" s="41"/>
      <c r="B27" s="41"/>
      <c r="C27" s="41"/>
      <c r="D27" s="41"/>
      <c r="E27" s="41"/>
      <c r="F27" s="41"/>
      <c r="G27" s="44"/>
      <c r="H27" s="44"/>
      <c r="I27" s="53"/>
    </row>
    <row r="28" spans="1:9" s="38" customFormat="1" ht="15.95" customHeight="1" thickBot="1" x14ac:dyDescent="0.25">
      <c r="A28" s="56" t="s">
        <v>24</v>
      </c>
      <c r="B28" s="56"/>
      <c r="C28" s="56"/>
      <c r="D28" s="56"/>
      <c r="E28" s="56"/>
      <c r="F28" s="56"/>
      <c r="G28" s="57"/>
      <c r="H28" s="57">
        <f>SUM(H20:H27)</f>
        <v>0</v>
      </c>
      <c r="I28" s="58" t="s">
        <v>4</v>
      </c>
    </row>
    <row r="29" spans="1:9" ht="15.95" customHeight="1" thickBot="1" x14ac:dyDescent="0.3">
      <c r="A29" s="56" t="s">
        <v>25</v>
      </c>
      <c r="B29" s="56"/>
      <c r="C29" s="56"/>
      <c r="D29" s="56"/>
      <c r="E29" s="56"/>
      <c r="F29" s="56"/>
      <c r="G29" s="73"/>
      <c r="H29" s="59">
        <f>H28*G29</f>
        <v>0</v>
      </c>
      <c r="I29" s="55" t="s">
        <v>4</v>
      </c>
    </row>
    <row r="30" spans="1:9" ht="21" customHeight="1" thickBot="1" x14ac:dyDescent="0.3">
      <c r="A30" s="68" t="s">
        <v>69</v>
      </c>
      <c r="B30" s="68"/>
      <c r="C30" s="68"/>
      <c r="D30" s="68"/>
      <c r="E30" s="68"/>
      <c r="F30" s="60"/>
      <c r="G30" s="61"/>
      <c r="H30" s="61">
        <f>H28+H29</f>
        <v>0</v>
      </c>
      <c r="I30" s="62" t="s">
        <v>4</v>
      </c>
    </row>
    <row r="31" spans="1:9" ht="15.95" customHeight="1" x14ac:dyDescent="0.2">
      <c r="A31" s="23"/>
      <c r="B31" s="38"/>
      <c r="C31" s="38"/>
      <c r="D31" s="38"/>
      <c r="E31" s="38"/>
      <c r="F31" s="38"/>
      <c r="G31" s="39"/>
      <c r="H31" s="39"/>
      <c r="I31" s="40"/>
    </row>
    <row r="32" spans="1:9" ht="13.5" thickBot="1" x14ac:dyDescent="0.25">
      <c r="I32" s="11"/>
    </row>
    <row r="33" spans="2:6" ht="18.75" thickBot="1" x14ac:dyDescent="0.3">
      <c r="B33" s="132" t="s">
        <v>76</v>
      </c>
      <c r="C33" s="131"/>
    </row>
    <row r="34" spans="2:6" x14ac:dyDescent="0.2">
      <c r="B34" s="129" t="s">
        <v>21</v>
      </c>
      <c r="C34" s="130"/>
      <c r="D34" s="130"/>
      <c r="E34" s="130"/>
      <c r="F34" s="130"/>
    </row>
    <row r="36" spans="2:6" x14ac:dyDescent="0.2">
      <c r="B36" s="8" t="s">
        <v>77</v>
      </c>
    </row>
    <row r="37" spans="2:6" x14ac:dyDescent="0.2">
      <c r="B37" s="2" t="s">
        <v>70</v>
      </c>
    </row>
    <row r="38" spans="2:6" x14ac:dyDescent="0.2">
      <c r="B38" s="2" t="s">
        <v>71</v>
      </c>
    </row>
    <row r="39" spans="2:6" x14ac:dyDescent="0.2">
      <c r="B39" s="8" t="s">
        <v>78</v>
      </c>
    </row>
    <row r="40" spans="2:6" x14ac:dyDescent="0.2">
      <c r="B40" s="8" t="s">
        <v>82</v>
      </c>
    </row>
    <row r="41" spans="2:6" x14ac:dyDescent="0.2">
      <c r="B41" s="8" t="s">
        <v>79</v>
      </c>
    </row>
    <row r="42" spans="2:6" x14ac:dyDescent="0.2">
      <c r="B42" s="8" t="s">
        <v>89</v>
      </c>
    </row>
    <row r="43" spans="2:6" x14ac:dyDescent="0.2">
      <c r="B43" s="8" t="s">
        <v>80</v>
      </c>
    </row>
    <row r="44" spans="2:6" x14ac:dyDescent="0.2">
      <c r="C44" t="s">
        <v>12</v>
      </c>
    </row>
  </sheetData>
  <phoneticPr fontId="0" type="noConversion"/>
  <printOptions gridLines="1"/>
  <pageMargins left="0.78740157499999996" right="0.78740157499999996" top="0.984251969" bottom="0.984251969" header="0.5" footer="0.5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Framside</vt:lpstr>
      <vt:lpstr>Samla refusjon  </vt:lpstr>
      <vt:lpstr>Praksislærar1</vt:lpstr>
      <vt:lpstr>Praksislærar2</vt:lpstr>
      <vt:lpstr>Praksislærar3</vt:lpstr>
      <vt:lpstr>Praksislærar4</vt:lpstr>
      <vt:lpstr>Praksislærar5</vt:lpstr>
    </vt:vector>
  </TitlesOfParts>
  <Company>Høgskulen i Sogn og Fjordane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Tore Opheim</dc:creator>
  <cp:lastModifiedBy>Kari Marie Navarsete</cp:lastModifiedBy>
  <cp:lastPrinted>2007-01-11T10:08:18Z</cp:lastPrinted>
  <dcterms:created xsi:type="dcterms:W3CDTF">2002-09-17T08:46:02Z</dcterms:created>
  <dcterms:modified xsi:type="dcterms:W3CDTF">2019-10-31T09:32:23Z</dcterms:modified>
</cp:coreProperties>
</file>